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John\Documents\Games\Fantasy Football\Current\Entry Forms\"/>
    </mc:Choice>
  </mc:AlternateContent>
  <xr:revisionPtr revIDLastSave="0" documentId="8_{B8A2A69D-027A-4BCA-A541-0FFFF3BA8F5A}" xr6:coauthVersionLast="47" xr6:coauthVersionMax="47" xr10:uidLastSave="{00000000-0000-0000-0000-000000000000}"/>
  <bookViews>
    <workbookView xWindow="-108" yWindow="-108" windowWidth="23256" windowHeight="12720" xr2:uid="{0139F36C-B8C7-425A-9834-9116B87A4F9B}"/>
  </bookViews>
  <sheets>
    <sheet name="Team Selector" sheetId="1" r:id="rId1"/>
    <sheet name="Pre-Season List" sheetId="2" r:id="rId2"/>
  </sheets>
  <externalReferences>
    <externalReference r:id="rId3"/>
  </externalReferences>
  <definedNames>
    <definedName name="PlayerData">'[1]Data Sheet'!$A$2:$AZ$1000</definedName>
    <definedName name="_xlnm.Print_Area" localSheetId="1">'Pre-Season List'!$A$1:$T$294</definedName>
    <definedName name="_xlnm.Print_Area" localSheetId="0">'Team Selector'!$A$1:$E$26</definedName>
    <definedName name="SelectedPlayers">'Team Selector'!$A$8:$A$22</definedName>
    <definedName name="solver_adj" localSheetId="0" hidden="1">'Team Selector'!$A$8:$A$22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0</definedName>
    <definedName name="solver_num" localSheetId="0" hidden="1">0</definedName>
    <definedName name="solver_nwt" localSheetId="0" hidden="1">1</definedName>
    <definedName name="solver_opt" localSheetId="0" hidden="1">'Team Selector'!#REF!</definedName>
    <definedName name="solver_pre" localSheetId="0" hidden="1">0.000001</definedName>
    <definedName name="solver_scl" localSheetId="0" hidden="1">0</definedName>
    <definedName name="solver_sho" localSheetId="0" hidden="1">0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 a="1"/>
  <c r="B26" i="1" s="1"/>
  <c r="A26" i="1"/>
  <c r="A25" i="1"/>
  <c r="E24" i="1"/>
  <c r="D24" i="1"/>
  <c r="C24" i="1"/>
  <c r="B24" i="1"/>
  <c r="E22" i="1"/>
  <c r="D22" i="1"/>
  <c r="C22" i="1"/>
  <c r="B22" i="1"/>
  <c r="E21" i="1"/>
  <c r="D21" i="1"/>
  <c r="C21" i="1"/>
  <c r="B21" i="1"/>
  <c r="G20" i="1"/>
  <c r="E20" i="1"/>
  <c r="D20" i="1"/>
  <c r="C20" i="1"/>
  <c r="B20" i="1"/>
  <c r="G19" i="1"/>
  <c r="E19" i="1"/>
  <c r="D19" i="1"/>
  <c r="C19" i="1"/>
  <c r="B19" i="1"/>
  <c r="G18" i="1"/>
  <c r="E18" i="1"/>
  <c r="D18" i="1"/>
  <c r="C18" i="1"/>
  <c r="B18" i="1"/>
  <c r="G17" i="1"/>
  <c r="E17" i="1"/>
  <c r="D17" i="1"/>
  <c r="C17" i="1"/>
  <c r="B17" i="1"/>
  <c r="G16" i="1"/>
  <c r="E16" i="1"/>
  <c r="D16" i="1"/>
  <c r="C16" i="1"/>
  <c r="B16" i="1"/>
  <c r="G15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I9" i="1" l="1"/>
  <c r="I11" i="1"/>
  <c r="E25" i="1"/>
  <c r="E26" i="1" s="1"/>
  <c r="G21" i="1"/>
  <c r="D26" i="1"/>
  <c r="I8" i="1"/>
  <c r="I10" i="1"/>
  <c r="C26" i="1" s="1"/>
  <c r="I6" i="1" l="1"/>
</calcChain>
</file>

<file path=xl/sharedStrings.xml><?xml version="1.0" encoding="utf-8"?>
<sst xmlns="http://schemas.openxmlformats.org/spreadsheetml/2006/main" count="3690" uniqueCount="647">
  <si>
    <t>JOLLY FISHERMAN FANTASY FOOTBALL TEAM SELECTOR</t>
  </si>
  <si>
    <t>ENTRY FORM</t>
  </si>
  <si>
    <r>
      <t xml:space="preserve">Manager </t>
    </r>
    <r>
      <rPr>
        <b/>
        <i/>
        <sz val="12"/>
        <rFont val="Arial"/>
        <family val="2"/>
      </rPr>
      <t>(Your)</t>
    </r>
    <r>
      <rPr>
        <b/>
        <sz val="12"/>
        <rFont val="Arial"/>
        <family val="2"/>
      </rPr>
      <t xml:space="preserve"> Name:</t>
    </r>
  </si>
  <si>
    <t>Team Name:</t>
  </si>
  <si>
    <t>If you want a Lucky Dip please put 'X' in this box</t>
  </si>
  <si>
    <t>Maximum Value</t>
  </si>
  <si>
    <t>Enter player code and the other player details will show</t>
  </si>
  <si>
    <t>Remaining Amount</t>
  </si>
  <si>
    <t>Player Code</t>
  </si>
  <si>
    <t>Player Name</t>
  </si>
  <si>
    <t>Position</t>
  </si>
  <si>
    <t>Team</t>
  </si>
  <si>
    <t>Price</t>
  </si>
  <si>
    <t>Selected</t>
  </si>
  <si>
    <t>Allowed Formations</t>
  </si>
  <si>
    <t>Goalkeeper</t>
  </si>
  <si>
    <t>GK</t>
  </si>
  <si>
    <t>Defender</t>
  </si>
  <si>
    <t>DE</t>
  </si>
  <si>
    <t>Midfielder</t>
  </si>
  <si>
    <t>MF</t>
  </si>
  <si>
    <t>Forward</t>
  </si>
  <si>
    <t>FW</t>
  </si>
  <si>
    <t>Maximum Players from 1 Team</t>
  </si>
  <si>
    <t>Star Player</t>
  </si>
  <si>
    <t>Pos</t>
  </si>
  <si>
    <t>Val</t>
  </si>
  <si>
    <t>2025-2026</t>
  </si>
  <si>
    <t>D Raya</t>
  </si>
  <si>
    <t>ARS</t>
  </si>
  <si>
    <t>O Diomande</t>
  </si>
  <si>
    <t>NTG</t>
  </si>
  <si>
    <t>-</t>
  </si>
  <si>
    <t>R Lewis</t>
  </si>
  <si>
    <t>MCI</t>
  </si>
  <si>
    <t>J Pickford</t>
  </si>
  <si>
    <t>EVE</t>
  </si>
  <si>
    <t>M Murillo</t>
  </si>
  <si>
    <t>D Udogie</t>
  </si>
  <si>
    <t>TOT</t>
  </si>
  <si>
    <t>A Becker</t>
  </si>
  <si>
    <t>LIV</t>
  </si>
  <si>
    <t>A Khusanov</t>
  </si>
  <si>
    <t>T Hume</t>
  </si>
  <si>
    <t>SUN</t>
  </si>
  <si>
    <t>G Donnarumma</t>
  </si>
  <si>
    <t>M Palestra</t>
  </si>
  <si>
    <t>CHE</t>
  </si>
  <si>
    <t>M Ruggeri</t>
  </si>
  <si>
    <t>AVA</t>
  </si>
  <si>
    <t>M Sels</t>
  </si>
  <si>
    <t>D Burn</t>
  </si>
  <si>
    <t>NEW</t>
  </si>
  <si>
    <t>J Sanchez</t>
  </si>
  <si>
    <t>BOU</t>
  </si>
  <si>
    <t>N Pope</t>
  </si>
  <si>
    <t>H Maguire</t>
  </si>
  <si>
    <t>MUN</t>
  </si>
  <si>
    <t>N Savona</t>
  </si>
  <si>
    <t>E Martinez</t>
  </si>
  <si>
    <t>M Keane</t>
  </si>
  <si>
    <t>J Schuster</t>
  </si>
  <si>
    <t>BRE</t>
  </si>
  <si>
    <t>G Rulli</t>
  </si>
  <si>
    <t>F Schär</t>
  </si>
  <si>
    <t>C Riad</t>
  </si>
  <si>
    <t>CRY</t>
  </si>
  <si>
    <t>K Arrizabalaga</t>
  </si>
  <si>
    <t>K Danso</t>
  </si>
  <si>
    <t>J Seelt</t>
  </si>
  <si>
    <t>D Henderson</t>
  </si>
  <si>
    <t>J Gomez</t>
  </si>
  <si>
    <t>A Phillips*</t>
  </si>
  <si>
    <t>C Kelleher</t>
  </si>
  <si>
    <t>J Andersen</t>
  </si>
  <si>
    <t>FUL</t>
  </si>
  <si>
    <t>D Coppola*</t>
  </si>
  <si>
    <t>BHA</t>
  </si>
  <si>
    <t>R Sánchez</t>
  </si>
  <si>
    <t>O Alderete</t>
  </si>
  <si>
    <t>J Hato</t>
  </si>
  <si>
    <t>M Travers</t>
  </si>
  <si>
    <t>M De Ligt</t>
  </si>
  <si>
    <t>K Ji-soo</t>
  </si>
  <si>
    <t>J Trafford</t>
  </si>
  <si>
    <t>LEE</t>
  </si>
  <si>
    <t>K Tsimikas</t>
  </si>
  <si>
    <t>M Sarr</t>
  </si>
  <si>
    <t>Z Suzuki</t>
  </si>
  <si>
    <t>N Williams</t>
  </si>
  <si>
    <t>J Cunha</t>
  </si>
  <si>
    <t>I Meslier</t>
  </si>
  <si>
    <t>D Dalot</t>
  </si>
  <si>
    <t>J Acheampong</t>
  </si>
  <si>
    <t>G Mamardashvili</t>
  </si>
  <si>
    <t>S Botman</t>
  </si>
  <si>
    <t>R Cardines*</t>
  </si>
  <si>
    <t>S Lammens</t>
  </si>
  <si>
    <t>C Romero*</t>
  </si>
  <si>
    <t>A Heaven</t>
  </si>
  <si>
    <t>L Horníček</t>
  </si>
  <si>
    <t>L Martinez</t>
  </si>
  <si>
    <t>M Kayode</t>
  </si>
  <si>
    <t>R Roefs</t>
  </si>
  <si>
    <t>P Struijk</t>
  </si>
  <si>
    <t>V Reis</t>
  </si>
  <si>
    <t>F Jörgensen*</t>
  </si>
  <si>
    <t>D Ballard</t>
  </si>
  <si>
    <t>A Anselmino</t>
  </si>
  <si>
    <t>K Darlow</t>
  </si>
  <si>
    <t>B Diakité</t>
  </si>
  <si>
    <t>J Bidwell</t>
  </si>
  <si>
    <t>COV</t>
  </si>
  <si>
    <t>M Bizot</t>
  </si>
  <si>
    <t>C Richards</t>
  </si>
  <si>
    <t>A Masuaku*</t>
  </si>
  <si>
    <t>B Leno</t>
  </si>
  <si>
    <t>J Bijol</t>
  </si>
  <si>
    <t>J Egan</t>
  </si>
  <si>
    <t>HUL</t>
  </si>
  <si>
    <t>M Gillespie</t>
  </si>
  <si>
    <t>T Livramento</t>
  </si>
  <si>
    <t>B Davies</t>
  </si>
  <si>
    <t>J Butland</t>
  </si>
  <si>
    <t>W Fofana</t>
  </si>
  <si>
    <t>S Ajayi</t>
  </si>
  <si>
    <t>C Walton</t>
  </si>
  <si>
    <t>IPS</t>
  </si>
  <si>
    <t>S Van den Berg</t>
  </si>
  <si>
    <t>P McNair</t>
  </si>
  <si>
    <t>B Wilson</t>
  </si>
  <si>
    <t>M Svoboda</t>
  </si>
  <si>
    <t>L O'Nien</t>
  </si>
  <si>
    <t>W Benitez</t>
  </si>
  <si>
    <t>L Colwill</t>
  </si>
  <si>
    <t>M Targett</t>
  </si>
  <si>
    <t>M Bettinelli</t>
  </si>
  <si>
    <t>M Thiaw</t>
  </si>
  <si>
    <t>J Dasilva</t>
  </si>
  <si>
    <t>T King</t>
  </si>
  <si>
    <t>M Wieffer</t>
  </si>
  <si>
    <t>D Furlong</t>
  </si>
  <si>
    <t>G Vicario*</t>
  </si>
  <si>
    <t>J Van Hecke</t>
  </si>
  <si>
    <t>C Kipré</t>
  </si>
  <si>
    <t>L Perri</t>
  </si>
  <si>
    <t>M Gusto</t>
  </si>
  <si>
    <t>L Coyle</t>
  </si>
  <si>
    <t>J Furtado</t>
  </si>
  <si>
    <t>A Silva</t>
  </si>
  <si>
    <t>J Latibeaudiere</t>
  </si>
  <si>
    <t>K Scherpen</t>
  </si>
  <si>
    <t>F Morato</t>
  </si>
  <si>
    <t>O Richards</t>
  </si>
  <si>
    <t>S Benda</t>
  </si>
  <si>
    <t>L Hall</t>
  </si>
  <si>
    <t>D O'Shea</t>
  </si>
  <si>
    <t>A Bayindir*</t>
  </si>
  <si>
    <t>M Van de Ven</t>
  </si>
  <si>
    <t>I Diop</t>
  </si>
  <si>
    <t>Đ Petrović</t>
  </si>
  <si>
    <t>C Bradley</t>
  </si>
  <si>
    <t>L Woolfenden</t>
  </si>
  <si>
    <t>C Rushworth</t>
  </si>
  <si>
    <t>M Alleyne*</t>
  </si>
  <si>
    <t>B Johnson</t>
  </si>
  <si>
    <t>K Tzolakis</t>
  </si>
  <si>
    <t>P Chavarria</t>
  </si>
  <si>
    <t>R Giles</t>
  </si>
  <si>
    <t>A Kinsky</t>
  </si>
  <si>
    <t>J O'Brien</t>
  </si>
  <si>
    <t>C Drameh</t>
  </si>
  <si>
    <t>B Verbruggen</t>
  </si>
  <si>
    <t>T Muharemović</t>
  </si>
  <si>
    <t>L Kitching</t>
  </si>
  <si>
    <t>H Valdimarsson</t>
  </si>
  <si>
    <t>L Yoro</t>
  </si>
  <si>
    <t>M Jacob</t>
  </si>
  <si>
    <t>M Ellborg</t>
  </si>
  <si>
    <t>A Khalaili</t>
  </si>
  <si>
    <t>J Greaves</t>
  </si>
  <si>
    <t>K Van Oevelen</t>
  </si>
  <si>
    <t>J Jacquet</t>
  </si>
  <si>
    <t>M van Ewijk</t>
  </si>
  <si>
    <t>M Penders</t>
  </si>
  <si>
    <t>L Vuskovic</t>
  </si>
  <si>
    <t>L Davis</t>
  </si>
  <si>
    <t>E Jaouen</t>
  </si>
  <si>
    <t>V Milosavljević</t>
  </si>
  <si>
    <t>B Thomas</t>
  </si>
  <si>
    <t>T Heaton</t>
  </si>
  <si>
    <t>J Canvot</t>
  </si>
  <si>
    <t>K Kesler-Hayden</t>
  </si>
  <si>
    <t>F Forster</t>
  </si>
  <si>
    <t>A Smith</t>
  </si>
  <si>
    <t>L Hjelde*</t>
  </si>
  <si>
    <t>J Steele</t>
  </si>
  <si>
    <t>L Dunk</t>
  </si>
  <si>
    <t>C Ramsay</t>
  </si>
  <si>
    <t>D Button</t>
  </si>
  <si>
    <t>T Meunier</t>
  </si>
  <si>
    <t>A Aznou</t>
  </si>
  <si>
    <t>M Dubravka</t>
  </si>
  <si>
    <t>L Digne*</t>
  </si>
  <si>
    <t>J Rowswell</t>
  </si>
  <si>
    <t>B Lecomte</t>
  </si>
  <si>
    <t>L Shaw</t>
  </si>
  <si>
    <t>C Hughes</t>
  </si>
  <si>
    <t>A Palmer</t>
  </si>
  <si>
    <t>T Tosin</t>
  </si>
  <si>
    <t>W Lucky</t>
  </si>
  <si>
    <t>F Woodman</t>
  </si>
  <si>
    <t>A Robertson</t>
  </si>
  <si>
    <t>T Bindon</t>
  </si>
  <si>
    <t>D Phillips</t>
  </si>
  <si>
    <t>T Mings</t>
  </si>
  <si>
    <t>A Amenda</t>
  </si>
  <si>
    <t>R Matthews</t>
  </si>
  <si>
    <t>O Aina</t>
  </si>
  <si>
    <t>A Murphy*</t>
  </si>
  <si>
    <t>B Austin</t>
  </si>
  <si>
    <t>T Castagne</t>
  </si>
  <si>
    <t>T Fredricson*</t>
  </si>
  <si>
    <t>A Patterson*</t>
  </si>
  <si>
    <t>K Tete</t>
  </si>
  <si>
    <t>Z Abbott</t>
  </si>
  <si>
    <t>V Jaros</t>
  </si>
  <si>
    <t>A Robinson</t>
  </si>
  <si>
    <t>A Ouattara</t>
  </si>
  <si>
    <t>W Dennis</t>
  </si>
  <si>
    <t>N Elvedi</t>
  </si>
  <si>
    <t>J Soler</t>
  </si>
  <si>
    <t>T Lo-Tutala*</t>
  </si>
  <si>
    <t>R Sessegnon</t>
  </si>
  <si>
    <t>M Brau</t>
  </si>
  <si>
    <t>H Davies</t>
  </si>
  <si>
    <t>V Lindelöf</t>
  </si>
  <si>
    <t>H Amass</t>
  </si>
  <si>
    <t>O Dovin</t>
  </si>
  <si>
    <t>K Ajer</t>
  </si>
  <si>
    <t>K Nedeljkovic*</t>
  </si>
  <si>
    <t>H Cartwright*</t>
  </si>
  <si>
    <t>R Henry</t>
  </si>
  <si>
    <t>L Herrington</t>
  </si>
  <si>
    <t>A McNally*</t>
  </si>
  <si>
    <t>M Cash</t>
  </si>
  <si>
    <t>A Garcia*</t>
  </si>
  <si>
    <t>A Pecsi*</t>
  </si>
  <si>
    <t>E Konsa</t>
  </si>
  <si>
    <t>N Mendy</t>
  </si>
  <si>
    <t>G Magalhães</t>
  </si>
  <si>
    <t>O Boscagli</t>
  </si>
  <si>
    <t>J Souza</t>
  </si>
  <si>
    <t>V van Dijk</t>
  </si>
  <si>
    <t>J Rodon</t>
  </si>
  <si>
    <t>J Byfield</t>
  </si>
  <si>
    <t>J Timber</t>
  </si>
  <si>
    <t>B Sosa</t>
  </si>
  <si>
    <t>G Leoni</t>
  </si>
  <si>
    <t>N O'Reilly</t>
  </si>
  <si>
    <t>A Disasi</t>
  </si>
  <si>
    <t>C McCarthy</t>
  </si>
  <si>
    <t>J Tarkowski</t>
  </si>
  <si>
    <t>J Justin</t>
  </si>
  <si>
    <t>B Fernandes</t>
  </si>
  <si>
    <t>M Guéhi</t>
  </si>
  <si>
    <t>I Julio</t>
  </si>
  <si>
    <t>B Saka</t>
  </si>
  <si>
    <t>M Senesi</t>
  </si>
  <si>
    <t>T Tomiyasu</t>
  </si>
  <si>
    <t>C Palmer</t>
  </si>
  <si>
    <t>M Lacroix</t>
  </si>
  <si>
    <t>V Mykolenko</t>
  </si>
  <si>
    <t>A Semenyo</t>
  </si>
  <si>
    <t>W Saliba</t>
  </si>
  <si>
    <t>J Bogle</t>
  </si>
  <si>
    <t>M Gibbs-White</t>
  </si>
  <si>
    <t>M Nunes</t>
  </si>
  <si>
    <t>N Mazraoui</t>
  </si>
  <si>
    <t>M Cunha</t>
  </si>
  <si>
    <t>R Diaz</t>
  </si>
  <si>
    <t>E Pinnock</t>
  </si>
  <si>
    <t>B Mbeumo</t>
  </si>
  <si>
    <t>T Chalobah*</t>
  </si>
  <si>
    <t>F Kadıoğlu</t>
  </si>
  <si>
    <t>D Rice</t>
  </si>
  <si>
    <t>B White</t>
  </si>
  <si>
    <t>D Spence*</t>
  </si>
  <si>
    <t>M Rogers</t>
  </si>
  <si>
    <t>N Mukiele</t>
  </si>
  <si>
    <t>C Bassey</t>
  </si>
  <si>
    <t>J Doku</t>
  </si>
  <si>
    <t>J Frimpong</t>
  </si>
  <si>
    <t>O Mingueza</t>
  </si>
  <si>
    <t>R Cherki</t>
  </si>
  <si>
    <t>R James</t>
  </si>
  <si>
    <t>B Badiashile</t>
  </si>
  <si>
    <t>F Wirtz</t>
  </si>
  <si>
    <t>N Milenković</t>
  </si>
  <si>
    <t>G Gudmundsson</t>
  </si>
  <si>
    <t>Kroupi.Jr</t>
  </si>
  <si>
    <t>D Muñoz</t>
  </si>
  <si>
    <t>N Patterson</t>
  </si>
  <si>
    <t>M Rashford</t>
  </si>
  <si>
    <t>N Collins</t>
  </si>
  <si>
    <t>T Mitchell</t>
  </si>
  <si>
    <t>B Guimaraes</t>
  </si>
  <si>
    <t>P Porro</t>
  </si>
  <si>
    <t>P Torres</t>
  </si>
  <si>
    <t>P Foden</t>
  </si>
  <si>
    <t>R Araujo</t>
  </si>
  <si>
    <t>J.Cuenca</t>
  </si>
  <si>
    <t>C Gakpo</t>
  </si>
  <si>
    <t>P Hincapie</t>
  </si>
  <si>
    <t>R Reinildo</t>
  </si>
  <si>
    <t>D Szoboszlai</t>
  </si>
  <si>
    <t>R Aït-Nouri</t>
  </si>
  <si>
    <t>J Araujo</t>
  </si>
  <si>
    <t>E Fernandez</t>
  </si>
  <si>
    <t>J Hill</t>
  </si>
  <si>
    <t>S Bornauw*</t>
  </si>
  <si>
    <t>J Grealish</t>
  </si>
  <si>
    <t>R Calafiori</t>
  </si>
  <si>
    <t>I Maatsen</t>
  </si>
  <si>
    <t>H Wilson</t>
  </si>
  <si>
    <t>J Gvardiol</t>
  </si>
  <si>
    <t>J Costinha</t>
  </si>
  <si>
    <t>J Maddison</t>
  </si>
  <si>
    <t>J Branthwaite</t>
  </si>
  <si>
    <t>A Dedić</t>
  </si>
  <si>
    <t>M Ødegaard</t>
  </si>
  <si>
    <t>A Truffert</t>
  </si>
  <si>
    <t>M De Cuyper</t>
  </si>
  <si>
    <t>E Anderson</t>
  </si>
  <si>
    <t>C Mosquera</t>
  </si>
  <si>
    <t>L Netz</t>
  </si>
  <si>
    <t>K Dewsbury-Hall</t>
  </si>
  <si>
    <t>M Kerkez</t>
  </si>
  <si>
    <t>A Hickey</t>
  </si>
  <si>
    <t>Rodrigo*</t>
  </si>
  <si>
    <t>I Sarr</t>
  </si>
  <si>
    <t>M Sangaré</t>
  </si>
  <si>
    <t>C Rigg</t>
  </si>
  <si>
    <t>E Eze</t>
  </si>
  <si>
    <t>K Mainoo</t>
  </si>
  <si>
    <t>Z Gozo</t>
  </si>
  <si>
    <t>P Neto</t>
  </si>
  <si>
    <t>A Fatawu</t>
  </si>
  <si>
    <t>C Echeverri</t>
  </si>
  <si>
    <t>N Madueke</t>
  </si>
  <si>
    <t>V Barco</t>
  </si>
  <si>
    <t>S Lacey</t>
  </si>
  <si>
    <t>C Tzolis</t>
  </si>
  <si>
    <t>H Diarra</t>
  </si>
  <si>
    <t>N Sadiki</t>
  </si>
  <si>
    <t>G Martinelli</t>
  </si>
  <si>
    <t>L Miley</t>
  </si>
  <si>
    <t>T Nyoni</t>
  </si>
  <si>
    <t>D Kulusevski</t>
  </si>
  <si>
    <t>C Talbi</t>
  </si>
  <si>
    <t>R Esse</t>
  </si>
  <si>
    <t>M Kudus</t>
  </si>
  <si>
    <t>T George</t>
  </si>
  <si>
    <t>E Stroud</t>
  </si>
  <si>
    <t>Rayan</t>
  </si>
  <si>
    <t>W Odobert</t>
  </si>
  <si>
    <t>H Armstrong</t>
  </si>
  <si>
    <t>Savinho</t>
  </si>
  <si>
    <t>K Kevin</t>
  </si>
  <si>
    <t>A Toth</t>
  </si>
  <si>
    <t>D Ouattara</t>
  </si>
  <si>
    <t>L Bergvall</t>
  </si>
  <si>
    <t>A Bamba</t>
  </si>
  <si>
    <t>V Munoz</t>
  </si>
  <si>
    <t>C Palacios</t>
  </si>
  <si>
    <t>S Steur</t>
  </si>
  <si>
    <t>Estêvão</t>
  </si>
  <si>
    <t>J King</t>
  </si>
  <si>
    <t>J Monga</t>
  </si>
  <si>
    <t>J Murphy</t>
  </si>
  <si>
    <t>G Quenda</t>
  </si>
  <si>
    <t>Alysson</t>
  </si>
  <si>
    <t>Y Tielemans</t>
  </si>
  <si>
    <t>M Dowman</t>
  </si>
  <si>
    <t>C Yirenkyi</t>
  </si>
  <si>
    <t>M Merino</t>
  </si>
  <si>
    <t>J Henderson</t>
  </si>
  <si>
    <t>J Ta Bi</t>
  </si>
  <si>
    <t>E Buendía</t>
  </si>
  <si>
    <t>T Cairney</t>
  </si>
  <si>
    <t>Z Yohanna</t>
  </si>
  <si>
    <t>M Tavernier</t>
  </si>
  <si>
    <t>R Barkley</t>
  </si>
  <si>
    <t>M Crooks</t>
  </si>
  <si>
    <t>H Barnes</t>
  </si>
  <si>
    <t>D Brooks</t>
  </si>
  <si>
    <t>W Hughes</t>
  </si>
  <si>
    <t>C Hudson-Odoi</t>
  </si>
  <si>
    <t>C Nørgaard</t>
  </si>
  <si>
    <t>H Reed</t>
  </si>
  <si>
    <t>J Kluivert</t>
  </si>
  <si>
    <t>W Burns*</t>
  </si>
  <si>
    <t>K Dowell</t>
  </si>
  <si>
    <t>J Garner</t>
  </si>
  <si>
    <t>J Lerma</t>
  </si>
  <si>
    <t>R Yates</t>
  </si>
  <si>
    <t>K Phillips*</t>
  </si>
  <si>
    <t>J Taylor</t>
  </si>
  <si>
    <t>T Reijnders*</t>
  </si>
  <si>
    <t>L Cook</t>
  </si>
  <si>
    <t>R Slater</t>
  </si>
  <si>
    <t>N Okafor</t>
  </si>
  <si>
    <t>R Christie</t>
  </si>
  <si>
    <t>K McAteer</t>
  </si>
  <si>
    <t>I Ndiaye</t>
  </si>
  <si>
    <t>Endo</t>
  </si>
  <si>
    <t>E Matazo</t>
  </si>
  <si>
    <t>R Gravenberch</t>
  </si>
  <si>
    <t>M Grimes</t>
  </si>
  <si>
    <t>D Gyabi</t>
  </si>
  <si>
    <t>J Anthony</t>
  </si>
  <si>
    <t>S Szmodics*</t>
  </si>
  <si>
    <t>D Essugo</t>
  </si>
  <si>
    <t>A Elanga</t>
  </si>
  <si>
    <t>S Longstaff</t>
  </si>
  <si>
    <t>J McConnell</t>
  </si>
  <si>
    <t>M Mitoma</t>
  </si>
  <si>
    <t>R Borges Rodrigues</t>
  </si>
  <si>
    <t>J Gittens</t>
  </si>
  <si>
    <t>J Willock</t>
  </si>
  <si>
    <t>C Olusesi</t>
  </si>
  <si>
    <t>A Stach</t>
  </si>
  <si>
    <t>D James</t>
  </si>
  <si>
    <t>T Fletcher</t>
  </si>
  <si>
    <t>E Le Fée</t>
  </si>
  <si>
    <t>T Adams</t>
  </si>
  <si>
    <t>Ó Zambrano</t>
  </si>
  <si>
    <t>A Garnacho</t>
  </si>
  <si>
    <t>X Schlager</t>
  </si>
  <si>
    <t>N Oriola</t>
  </si>
  <si>
    <t>A Diallo</t>
  </si>
  <si>
    <t>V Janelt</t>
  </si>
  <si>
    <t>B Mantato</t>
  </si>
  <si>
    <t>X Simons</t>
  </si>
  <si>
    <t>S Berge</t>
  </si>
  <si>
    <t>G Hemmings</t>
  </si>
  <si>
    <t>A Scott</t>
  </si>
  <si>
    <t>A Ömür</t>
  </si>
  <si>
    <t>D Mukasa</t>
  </si>
  <si>
    <t>M Tel</t>
  </si>
  <si>
    <t>D Kamada</t>
  </si>
  <si>
    <t>H Howell*</t>
  </si>
  <si>
    <t>K Schade</t>
  </si>
  <si>
    <t>I Sangaré</t>
  </si>
  <si>
    <t>K Andrews</t>
  </si>
  <si>
    <t>J Hinshelwood</t>
  </si>
  <si>
    <t>S Lukić</t>
  </si>
  <si>
    <t>B Burrowes</t>
  </si>
  <si>
    <t>M Fernandes</t>
  </si>
  <si>
    <t>D Akintola</t>
  </si>
  <si>
    <t>J Drakes-Thomas</t>
  </si>
  <si>
    <t>Y Minteh</t>
  </si>
  <si>
    <t>F Florentino</t>
  </si>
  <si>
    <t>G Shepherd</t>
  </si>
  <si>
    <t>P Dorgu</t>
  </si>
  <si>
    <t>J Harrison*</t>
  </si>
  <si>
    <t>E Haaland</t>
  </si>
  <si>
    <t>B Touré</t>
  </si>
  <si>
    <t>B Kamara</t>
  </si>
  <si>
    <t>A Isak</t>
  </si>
  <si>
    <t>R Ngumoha</t>
  </si>
  <si>
    <t>C Ogbene</t>
  </si>
  <si>
    <t>O Watkins</t>
  </si>
  <si>
    <t>J Manzambi</t>
  </si>
  <si>
    <t>M Ugarte</t>
  </si>
  <si>
    <t>I Thiago</t>
  </si>
  <si>
    <t>P Groß</t>
  </si>
  <si>
    <t>A Mehmeti</t>
  </si>
  <si>
    <t>K Havertz</t>
  </si>
  <si>
    <t>G Xhaka</t>
  </si>
  <si>
    <t>J Ramsey</t>
  </si>
  <si>
    <t>V Gyökeres</t>
  </si>
  <si>
    <t>M Kovačić</t>
  </si>
  <si>
    <t>L Millar</t>
  </si>
  <si>
    <t>J Pedro</t>
  </si>
  <si>
    <t>J McGinn</t>
  </si>
  <si>
    <t>A Matusiwa</t>
  </si>
  <si>
    <t>H Ekitiké</t>
  </si>
  <si>
    <t>A Iwobi</t>
  </si>
  <si>
    <t>F Carvalho</t>
  </si>
  <si>
    <t>O Marmoush</t>
  </si>
  <si>
    <t>Joelinton</t>
  </si>
  <si>
    <t>T Tanaka</t>
  </si>
  <si>
    <t>B Šeško</t>
  </si>
  <si>
    <t>M Mount</t>
  </si>
  <si>
    <t>N Dominguez</t>
  </si>
  <si>
    <t>J-P Mateta</t>
  </si>
  <si>
    <t>G Hamer</t>
  </si>
  <si>
    <t>F Onyeka</t>
  </si>
  <si>
    <t>N Jackson</t>
  </si>
  <si>
    <t>E Ampadu</t>
  </si>
  <si>
    <t>C Doucouré</t>
  </si>
  <si>
    <t>D Welbeck</t>
  </si>
  <si>
    <t>R Nelson</t>
  </si>
  <si>
    <t>J Eccles</t>
  </si>
  <si>
    <t>C Wood</t>
  </si>
  <si>
    <t>R Bentancur</t>
  </si>
  <si>
    <t>H Morita</t>
  </si>
  <si>
    <t>D Solanke</t>
  </si>
  <si>
    <t>C Jones</t>
  </si>
  <si>
    <t>A Onana</t>
  </si>
  <si>
    <t>D Calvert-Lewin</t>
  </si>
  <si>
    <t>M Jensen</t>
  </si>
  <si>
    <t>J Rak-Sakyi</t>
  </si>
  <si>
    <t>G Jesus</t>
  </si>
  <si>
    <t>E Smith Rowe</t>
  </si>
  <si>
    <t>R Mundle</t>
  </si>
  <si>
    <t>Richarlison</t>
  </si>
  <si>
    <t>L Bailey</t>
  </si>
  <si>
    <t>J Gelhardt</t>
  </si>
  <si>
    <t>Y Wissa</t>
  </si>
  <si>
    <t>M O'Riley</t>
  </si>
  <si>
    <t>S Charles</t>
  </si>
  <si>
    <t>J Strand Larsen</t>
  </si>
  <si>
    <t>F Chiesa</t>
  </si>
  <si>
    <t>S Iling Jr*</t>
  </si>
  <si>
    <t>B Brobbey</t>
  </si>
  <si>
    <t>V Torp</t>
  </si>
  <si>
    <t>L Gourna-Douath</t>
  </si>
  <si>
    <t>Evanilson</t>
  </si>
  <si>
    <t>C Gallagher</t>
  </si>
  <si>
    <t>J Rudoni</t>
  </si>
  <si>
    <t>N Woltemade</t>
  </si>
  <si>
    <t>E Mason-Clark</t>
  </si>
  <si>
    <t>P Sarr</t>
  </si>
  <si>
    <t>I Jesus</t>
  </si>
  <si>
    <t>A MacAllister</t>
  </si>
  <si>
    <t>I Gruev</t>
  </si>
  <si>
    <t>P David</t>
  </si>
  <si>
    <t>H Hackney</t>
  </si>
  <si>
    <t>J Devenny</t>
  </si>
  <si>
    <t>W Osula</t>
  </si>
  <si>
    <t>K Lewis-Potter</t>
  </si>
  <si>
    <t>A Adli</t>
  </si>
  <si>
    <t>G Gonzalo</t>
  </si>
  <si>
    <t>B Aaronson</t>
  </si>
  <si>
    <t>T Iroegbunam</t>
  </si>
  <si>
    <t>Á Rodríguez</t>
  </si>
  <si>
    <t>S Tonali</t>
  </si>
  <si>
    <t>A Kamara*</t>
  </si>
  <si>
    <t>C Wilson</t>
  </si>
  <si>
    <t>J McAtee</t>
  </si>
  <si>
    <t>T Collyer</t>
  </si>
  <si>
    <t>E Unal*</t>
  </si>
  <si>
    <t>D McNeil</t>
  </si>
  <si>
    <t>W Gnonto</t>
  </si>
  <si>
    <t>O McBurnie</t>
  </si>
  <si>
    <t>F Viera</t>
  </si>
  <si>
    <t>B Gannon-Doak</t>
  </si>
  <si>
    <t>T Abraham</t>
  </si>
  <si>
    <t>M Damsgaard</t>
  </si>
  <si>
    <t>M Moore</t>
  </si>
  <si>
    <t>L Nmecha</t>
  </si>
  <si>
    <t>D Maeda</t>
  </si>
  <si>
    <t>M Núñez</t>
  </si>
  <si>
    <t>H Wright</t>
  </si>
  <si>
    <t>J Clarke</t>
  </si>
  <si>
    <t>T Sakamoto</t>
  </si>
  <si>
    <t>E Nketiah</t>
  </si>
  <si>
    <t>H Elliott</t>
  </si>
  <si>
    <t>C Alcaraz</t>
  </si>
  <si>
    <t>T Awoniyi</t>
  </si>
  <si>
    <t>J Gomes</t>
  </si>
  <si>
    <t>Y Yarmoliuk</t>
  </si>
  <si>
    <t>R Muniz</t>
  </si>
  <si>
    <t>D Ndoye</t>
  </si>
  <si>
    <t>M Röhl</t>
  </si>
  <si>
    <t>W Isidor</t>
  </si>
  <si>
    <t>N Gonzalez</t>
  </si>
  <si>
    <t>D Gomez</t>
  </si>
  <si>
    <t>J Zirkzee</t>
  </si>
  <si>
    <t>M Mudryk</t>
  </si>
  <si>
    <t>R Lavia</t>
  </si>
  <si>
    <t>L Delap</t>
  </si>
  <si>
    <t>L Tchaouna</t>
  </si>
  <si>
    <t>L Koumas</t>
  </si>
  <si>
    <t>G Rutter</t>
  </si>
  <si>
    <t>J Enciso</t>
  </si>
  <si>
    <t>L Bogarde</t>
  </si>
  <si>
    <t>A Kalimuendo</t>
  </si>
  <si>
    <t>D Bakwa</t>
  </si>
  <si>
    <t>A Santos</t>
  </si>
  <si>
    <t>N Beto</t>
  </si>
  <si>
    <t>O Bobb</t>
  </si>
  <si>
    <t>C Baleba</t>
  </si>
  <si>
    <t>Emersonn</t>
  </si>
  <si>
    <t>J Philogene</t>
  </si>
  <si>
    <t>S Adingra</t>
  </si>
  <si>
    <t>T Barry</t>
  </si>
  <si>
    <t>M Zubimendi</t>
  </si>
  <si>
    <t>S Bajcetic</t>
  </si>
  <si>
    <t>S Tzimas</t>
  </si>
  <si>
    <t>E Guessand</t>
  </si>
  <si>
    <t>N Angulo</t>
  </si>
  <si>
    <t>C Kostoulas</t>
  </si>
  <si>
    <t>M Caicedo</t>
  </si>
  <si>
    <t>M França</t>
  </si>
  <si>
    <t>B Madjo</t>
  </si>
  <si>
    <t>Y Yeremy</t>
  </si>
  <si>
    <t>F Buonanotte*</t>
  </si>
  <si>
    <t>C Akpom</t>
  </si>
  <si>
    <t>A Wharton</t>
  </si>
  <si>
    <t>M Belloumi</t>
  </si>
  <si>
    <t>E Simms</t>
  </si>
  <si>
    <t>T Dibling</t>
  </si>
  <si>
    <t>A Milambo</t>
  </si>
  <si>
    <t>G Hirst</t>
  </si>
  <si>
    <t>M Lewis-Skelly</t>
  </si>
  <si>
    <t>J Fletcher</t>
  </si>
  <si>
    <t>B Thomas-Asante</t>
  </si>
  <si>
    <t>E Nwaneri</t>
  </si>
  <si>
    <t>A Gray</t>
  </si>
  <si>
    <t>J Piroe*</t>
  </si>
  <si>
    <t>O Hutchinson</t>
  </si>
  <si>
    <t>T Watson*</t>
  </si>
  <si>
    <t>A Al-Hamadi</t>
  </si>
  <si>
    <t>Y Ayari</t>
  </si>
  <si>
    <t>J Hjertø-Dahl</t>
  </si>
  <si>
    <t>E Ferguson</t>
  </si>
  <si>
    <t>M Guiu</t>
  </si>
  <si>
    <t/>
  </si>
  <si>
    <t>E Emegha</t>
  </si>
  <si>
    <t>J Markelo*</t>
  </si>
  <si>
    <t>S Cherif</t>
  </si>
  <si>
    <t>C Uche*</t>
  </si>
  <si>
    <t>D Scarlett</t>
  </si>
  <si>
    <t>J Danns</t>
  </si>
  <si>
    <t>E Destan*</t>
  </si>
  <si>
    <t>M Burstow*</t>
  </si>
  <si>
    <t>N Bassette*</t>
  </si>
  <si>
    <t>S Walle Egeli</t>
  </si>
  <si>
    <t>J Mateo</t>
  </si>
  <si>
    <t>S Mheuka</t>
  </si>
  <si>
    <t>K Furo</t>
  </si>
  <si>
    <t>C Obi</t>
  </si>
  <si>
    <t>S Neave</t>
  </si>
  <si>
    <t>J Kusi-Asare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</si>
</sst>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.0&quot;m&quot;"/>
    <numFmt numFmtId="165" formatCode="000"/>
    <numFmt numFmtId="166" formatCode="&quot;£&quot;0.0&quot;m&quot;"/>
    <numFmt numFmtId="167" formatCode="&quot;£&quot;#0.0&quot;m&quot;"/>
  </numFmts>
  <fonts count="8" x14ac:knownFonts="1">
    <font>
      <sz val="8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b/>
      <sz val="12"/>
      <color rgb="FFFF000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2" fillId="0" borderId="0" xfId="1" applyFont="1"/>
    <xf numFmtId="0" fontId="3" fillId="0" borderId="0" xfId="1" applyFont="1"/>
    <xf numFmtId="0" fontId="2" fillId="2" borderId="4" xfId="1" applyFont="1" applyFill="1" applyBorder="1" applyAlignment="1">
      <alignment horizontal="centerContinuous"/>
    </xf>
    <xf numFmtId="0" fontId="3" fillId="2" borderId="4" xfId="1" applyFont="1" applyFill="1" applyBorder="1" applyAlignment="1">
      <alignment horizontal="centerContinuous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4" xfId="1" applyFont="1" applyBorder="1" applyAlignment="1" applyProtection="1">
      <alignment horizontal="center"/>
      <protection locked="0"/>
    </xf>
    <xf numFmtId="0" fontId="2" fillId="0" borderId="3" xfId="1" applyFont="1" applyBorder="1" applyAlignment="1">
      <alignment horizontal="left"/>
    </xf>
    <xf numFmtId="0" fontId="2" fillId="0" borderId="3" xfId="1" applyFont="1" applyBorder="1" applyAlignment="1" applyProtection="1">
      <alignment horizontal="left"/>
      <protection locked="0"/>
    </xf>
    <xf numFmtId="0" fontId="2" fillId="0" borderId="4" xfId="1" applyFont="1" applyBorder="1"/>
    <xf numFmtId="164" fontId="2" fillId="0" borderId="4" xfId="1" applyNumberFormat="1" applyFont="1" applyBorder="1"/>
    <xf numFmtId="0" fontId="2" fillId="0" borderId="5" xfId="1" applyFont="1" applyBorder="1"/>
    <xf numFmtId="164" fontId="2" fillId="0" borderId="5" xfId="1" applyNumberFormat="1" applyFont="1" applyBorder="1"/>
    <xf numFmtId="0" fontId="2" fillId="0" borderId="4" xfId="1" applyFont="1" applyBorder="1" applyAlignment="1">
      <alignment horizontal="center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165" fontId="2" fillId="0" borderId="4" xfId="1" applyNumberFormat="1" applyFont="1" applyBorder="1" applyProtection="1">
      <protection locked="0"/>
    </xf>
    <xf numFmtId="165" fontId="2" fillId="0" borderId="4" xfId="1" applyNumberFormat="1" applyFont="1" applyBorder="1"/>
    <xf numFmtId="165" fontId="2" fillId="0" borderId="4" xfId="1" applyNumberFormat="1" applyFont="1" applyBorder="1" applyAlignment="1">
      <alignment horizontal="center"/>
    </xf>
    <xf numFmtId="166" fontId="2" fillId="0" borderId="4" xfId="1" applyNumberFormat="1" applyFont="1" applyBorder="1"/>
    <xf numFmtId="0" fontId="2" fillId="0" borderId="2" xfId="1" applyFont="1" applyBorder="1"/>
    <xf numFmtId="0" fontId="1" fillId="0" borderId="2" xfId="1" applyBorder="1"/>
    <xf numFmtId="167" fontId="2" fillId="0" borderId="2" xfId="1" applyNumberFormat="1" applyFont="1" applyBorder="1"/>
    <xf numFmtId="0" fontId="2" fillId="0" borderId="1" xfId="1" applyFont="1" applyBorder="1"/>
    <xf numFmtId="0" fontId="1" fillId="0" borderId="3" xfId="1" applyBorder="1"/>
    <xf numFmtId="0" fontId="5" fillId="0" borderId="0" xfId="1" applyFont="1"/>
    <xf numFmtId="165" fontId="2" fillId="2" borderId="1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Continuous"/>
    </xf>
    <xf numFmtId="0" fontId="2" fillId="2" borderId="2" xfId="1" applyFont="1" applyFill="1" applyBorder="1" applyAlignment="1">
      <alignment horizontal="centerContinuous"/>
    </xf>
    <xf numFmtId="0" fontId="3" fillId="0" borderId="0" xfId="1" applyFont="1" applyAlignment="1">
      <alignment horizontal="center"/>
    </xf>
    <xf numFmtId="165" fontId="1" fillId="2" borderId="6" xfId="1" applyNumberForma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 wrapText="1"/>
    </xf>
    <xf numFmtId="166" fontId="6" fillId="2" borderId="7" xfId="1" applyNumberFormat="1" applyFont="1" applyFill="1" applyBorder="1" applyAlignment="1">
      <alignment horizontal="center" vertical="top" wrapText="1"/>
    </xf>
    <xf numFmtId="166" fontId="6" fillId="3" borderId="7" xfId="1" applyNumberFormat="1" applyFont="1" applyFill="1" applyBorder="1" applyAlignment="1" applyProtection="1">
      <alignment horizontal="center" vertical="top" wrapText="1"/>
      <protection locked="0"/>
    </xf>
    <xf numFmtId="0" fontId="1" fillId="0" borderId="8" xfId="1" applyBorder="1"/>
    <xf numFmtId="165" fontId="1" fillId="2" borderId="7" xfId="1" applyNumberFormat="1" applyFill="1" applyBorder="1" applyAlignment="1">
      <alignment horizontal="center" vertical="top" wrapText="1"/>
    </xf>
    <xf numFmtId="166" fontId="6" fillId="3" borderId="7" xfId="1" applyNumberFormat="1" applyFont="1" applyFill="1" applyBorder="1" applyAlignment="1">
      <alignment horizontal="center" vertical="top" wrapText="1"/>
    </xf>
    <xf numFmtId="0" fontId="1" fillId="0" borderId="9" xfId="1" applyBorder="1"/>
    <xf numFmtId="0" fontId="1" fillId="0" borderId="0" xfId="1"/>
    <xf numFmtId="165" fontId="1" fillId="0" borderId="10" xfId="1" applyNumberFormat="1" applyBorder="1" applyAlignment="1">
      <alignment vertical="center"/>
    </xf>
    <xf numFmtId="165" fontId="1" fillId="0" borderId="4" xfId="1" applyNumberFormat="1" applyBorder="1" applyAlignment="1">
      <alignment vertical="center"/>
    </xf>
    <xf numFmtId="0" fontId="1" fillId="0" borderId="4" xfId="1" applyBorder="1" applyAlignment="1">
      <alignment horizontal="center" vertical="center"/>
    </xf>
    <xf numFmtId="166" fontId="1" fillId="0" borderId="4" xfId="1" applyNumberFormat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1" fillId="0" borderId="0" xfId="1" applyAlignment="1">
      <alignment vertical="center"/>
    </xf>
    <xf numFmtId="165" fontId="1" fillId="0" borderId="4" xfId="1" applyNumberFormat="1" applyBorder="1" applyAlignment="1">
      <alignment horizontal="center" vertical="center"/>
    </xf>
    <xf numFmtId="0" fontId="1" fillId="0" borderId="11" xfId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164" fontId="1" fillId="0" borderId="4" xfId="1" applyNumberFormat="1" applyBorder="1" applyAlignment="1">
      <alignment vertical="center"/>
    </xf>
    <xf numFmtId="0" fontId="1" fillId="0" borderId="0" xfId="1" applyAlignment="1">
      <alignment vertical="center" wrapText="1"/>
    </xf>
    <xf numFmtId="0" fontId="1" fillId="0" borderId="11" xfId="1" applyBorder="1" applyAlignment="1">
      <alignment vertical="center" wrapText="1"/>
    </xf>
    <xf numFmtId="0" fontId="1" fillId="0" borderId="0" xfId="1" applyAlignment="1">
      <alignment wrapText="1"/>
    </xf>
    <xf numFmtId="165" fontId="1" fillId="0" borderId="13" xfId="1" applyNumberFormat="1" applyBorder="1" applyAlignment="1">
      <alignment vertical="center"/>
    </xf>
    <xf numFmtId="165" fontId="1" fillId="0" borderId="14" xfId="1" applyNumberFormat="1" applyBorder="1" applyAlignment="1">
      <alignment vertical="center"/>
    </xf>
    <xf numFmtId="165" fontId="1" fillId="0" borderId="14" xfId="1" applyNumberFormat="1" applyBorder="1" applyAlignment="1">
      <alignment horizontal="center" vertical="center"/>
    </xf>
    <xf numFmtId="166" fontId="1" fillId="0" borderId="14" xfId="1" applyNumberForma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0" fontId="1" fillId="0" borderId="15" xfId="1" applyBorder="1" applyAlignment="1">
      <alignment vertical="center"/>
    </xf>
    <xf numFmtId="0" fontId="1" fillId="0" borderId="16" xfId="1" applyBorder="1" applyAlignment="1">
      <alignment vertical="center"/>
    </xf>
    <xf numFmtId="164" fontId="1" fillId="0" borderId="14" xfId="1" applyNumberFormat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166" fontId="6" fillId="3" borderId="18" xfId="1" applyNumberFormat="1" applyFont="1" applyFill="1" applyBorder="1" applyAlignment="1">
      <alignment horizontal="center" vertical="top" wrapText="1"/>
    </xf>
    <xf numFmtId="0" fontId="1" fillId="0" borderId="15" xfId="1" applyBorder="1"/>
    <xf numFmtId="165" fontId="1" fillId="0" borderId="0" xfId="1" applyNumberFormat="1"/>
    <xf numFmtId="0" fontId="1" fillId="0" borderId="0" xfId="1" applyAlignment="1">
      <alignment horizontal="center"/>
    </xf>
    <xf numFmtId="166" fontId="1" fillId="0" borderId="0" xfId="1" applyNumberFormat="1"/>
    <xf numFmtId="0" fontId="7" fillId="0" borderId="0" xfId="1" applyFont="1" applyAlignment="1">
      <alignment horizontal="center"/>
    </xf>
  </cellXfs>
  <cellStyles count="2">
    <cellStyle name="Normal" xfId="0" builtinId="0"/>
    <cellStyle name="Normal 2" xfId="1" xr:uid="{A042B907-2D95-43BB-8C96-500A1168CBF0}"/>
  </cellStyles>
  <dxfs count="21">
    <dxf>
      <fill>
        <patternFill>
          <bgColor rgb="FF00B050"/>
        </patternFill>
      </fill>
    </dxf>
    <dxf>
      <fill>
        <patternFill>
          <bgColor rgb="FFC0C0C0"/>
        </patternFill>
      </fill>
    </dxf>
    <dxf>
      <fill>
        <patternFill>
          <bgColor rgb="FF00B050"/>
        </patternFill>
      </fill>
    </dxf>
    <dxf>
      <fill>
        <patternFill>
          <bgColor rgb="FFC0C0C0"/>
        </patternFill>
      </fill>
    </dxf>
    <dxf>
      <fill>
        <patternFill>
          <bgColor rgb="FF00B050"/>
        </patternFill>
      </fill>
    </dxf>
    <dxf>
      <fill>
        <patternFill>
          <bgColor rgb="FFC0C0C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John\Documents\Games\Fantasy%20Football\Current\Fantasy%20Football%20EPL.xlsm" TargetMode="External"/><Relationship Id="rId1" Type="http://schemas.openxmlformats.org/officeDocument/2006/relationships/externalLinkPath" Target="/John/Documents/Games/Fantasy%20Football/Current/Fantasy%20Football%20EP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s"/>
      <sheetName val="Data Sheet"/>
      <sheetName val="Team Sheets"/>
      <sheetName val="League Table"/>
      <sheetName val="Summary Sheet"/>
      <sheetName val="Player List"/>
      <sheetName val="Injuries"/>
      <sheetName val="Data Download"/>
      <sheetName val="Transfer Summary"/>
      <sheetName val="Transfer Form"/>
      <sheetName val="Team Selector"/>
      <sheetName val="Pre-Season List"/>
      <sheetName val="Random Team Generator"/>
      <sheetName val="2025"/>
      <sheetName val="Random Draw"/>
      <sheetName val="Preliminary Round"/>
      <sheetName val="Round 1"/>
      <sheetName val="Round 2"/>
      <sheetName val="Round 3"/>
      <sheetName val="Round 4"/>
      <sheetName val="Semi Finals"/>
      <sheetName val="Final"/>
      <sheetName val="Draw Master"/>
      <sheetName val="InjuryPHPParse"/>
      <sheetName val="InjuryPHP"/>
      <sheetName val="WebDownload"/>
      <sheetName val="Gone-aways"/>
      <sheetName val="Manual Name Edits"/>
      <sheetName val="Voucher Form"/>
      <sheetName val="Week 1 League Table"/>
      <sheetName val="Housekeeping"/>
    </sheetNames>
    <sheetDataSet>
      <sheetData sheetId="0"/>
      <sheetData sheetId="1">
        <row r="2">
          <cell r="A2">
            <v>154561</v>
          </cell>
          <cell r="B2" t="str">
            <v>D Raya</v>
          </cell>
          <cell r="C2" t="str">
            <v>ARS</v>
          </cell>
          <cell r="D2" t="str">
            <v>GK</v>
          </cell>
          <cell r="E2">
            <v>1</v>
          </cell>
          <cell r="F2">
            <v>6</v>
          </cell>
          <cell r="G2">
            <v>0</v>
          </cell>
          <cell r="H2">
            <v>0</v>
          </cell>
          <cell r="AY2">
            <v>0</v>
          </cell>
          <cell r="AZ2" t="str">
            <v/>
          </cell>
        </row>
        <row r="3">
          <cell r="A3">
            <v>111234</v>
          </cell>
          <cell r="B3" t="str">
            <v>J Pickford</v>
          </cell>
          <cell r="C3" t="str">
            <v>EVE</v>
          </cell>
          <cell r="D3" t="str">
            <v>GK</v>
          </cell>
          <cell r="E3">
            <v>1</v>
          </cell>
          <cell r="F3">
            <v>5.5</v>
          </cell>
          <cell r="G3">
            <v>0</v>
          </cell>
          <cell r="H3">
            <v>0</v>
          </cell>
          <cell r="AY3">
            <v>0</v>
          </cell>
          <cell r="AZ3" t="str">
            <v/>
          </cell>
        </row>
        <row r="4">
          <cell r="A4">
            <v>116535</v>
          </cell>
          <cell r="B4" t="str">
            <v>A Becker</v>
          </cell>
          <cell r="C4" t="str">
            <v>LIV</v>
          </cell>
          <cell r="D4" t="str">
            <v>GK</v>
          </cell>
          <cell r="E4">
            <v>1</v>
          </cell>
          <cell r="F4">
            <v>5.5</v>
          </cell>
          <cell r="G4">
            <v>0</v>
          </cell>
          <cell r="H4">
            <v>0</v>
          </cell>
          <cell r="AY4">
            <v>0</v>
          </cell>
          <cell r="AZ4" t="str">
            <v/>
          </cell>
        </row>
        <row r="5">
          <cell r="A5">
            <v>204936</v>
          </cell>
          <cell r="B5" t="str">
            <v>G Donnarumma</v>
          </cell>
          <cell r="C5" t="str">
            <v>MCI</v>
          </cell>
          <cell r="D5" t="str">
            <v>GK</v>
          </cell>
          <cell r="E5">
            <v>1</v>
          </cell>
          <cell r="F5">
            <v>5.5</v>
          </cell>
          <cell r="G5">
            <v>0</v>
          </cell>
          <cell r="H5">
            <v>0</v>
          </cell>
          <cell r="AY5">
            <v>0</v>
          </cell>
          <cell r="AZ5" t="str">
            <v/>
          </cell>
        </row>
        <row r="6">
          <cell r="A6">
            <v>85633</v>
          </cell>
          <cell r="B6" t="str">
            <v>M Sels</v>
          </cell>
          <cell r="C6" t="str">
            <v>NTG</v>
          </cell>
          <cell r="D6" t="str">
            <v>GK</v>
          </cell>
          <cell r="E6">
            <v>1</v>
          </cell>
          <cell r="F6">
            <v>5</v>
          </cell>
          <cell r="G6">
            <v>0</v>
          </cell>
          <cell r="H6">
            <v>0</v>
          </cell>
          <cell r="AY6">
            <v>0</v>
          </cell>
          <cell r="AZ6" t="str">
            <v/>
          </cell>
        </row>
        <row r="7">
          <cell r="A7">
            <v>98747</v>
          </cell>
          <cell r="B7" t="str">
            <v>N Pope</v>
          </cell>
          <cell r="C7" t="str">
            <v>NEW</v>
          </cell>
          <cell r="D7" t="str">
            <v>GK</v>
          </cell>
          <cell r="E7">
            <v>1</v>
          </cell>
          <cell r="F7">
            <v>5</v>
          </cell>
          <cell r="G7">
            <v>0</v>
          </cell>
          <cell r="H7">
            <v>0</v>
          </cell>
          <cell r="AY7">
            <v>0</v>
          </cell>
          <cell r="AZ7" t="str">
            <v/>
          </cell>
        </row>
        <row r="8">
          <cell r="A8">
            <v>98980</v>
          </cell>
          <cell r="B8" t="str">
            <v>E Martinez</v>
          </cell>
          <cell r="C8" t="str">
            <v>AVA</v>
          </cell>
          <cell r="D8" t="str">
            <v>GK</v>
          </cell>
          <cell r="E8">
            <v>1</v>
          </cell>
          <cell r="F8">
            <v>5</v>
          </cell>
          <cell r="G8">
            <v>0</v>
          </cell>
          <cell r="H8">
            <v>0</v>
          </cell>
          <cell r="AY8">
            <v>0</v>
          </cell>
          <cell r="AZ8" t="str">
            <v/>
          </cell>
        </row>
        <row r="9">
          <cell r="A9">
            <v>106921</v>
          </cell>
          <cell r="B9" t="str">
            <v>G Rulli</v>
          </cell>
          <cell r="C9" t="str">
            <v>MCI</v>
          </cell>
          <cell r="D9" t="str">
            <v>GK</v>
          </cell>
          <cell r="E9">
            <v>1</v>
          </cell>
          <cell r="F9">
            <v>5</v>
          </cell>
          <cell r="G9">
            <v>0</v>
          </cell>
          <cell r="H9">
            <v>0</v>
          </cell>
          <cell r="AY9">
            <v>0</v>
          </cell>
          <cell r="AZ9" t="str">
            <v/>
          </cell>
        </row>
        <row r="10">
          <cell r="A10">
            <v>109745</v>
          </cell>
          <cell r="B10" t="str">
            <v>K Arrizabalaga</v>
          </cell>
          <cell r="C10" t="str">
            <v>ARS</v>
          </cell>
          <cell r="D10" t="str">
            <v>GK</v>
          </cell>
          <cell r="E10">
            <v>1</v>
          </cell>
          <cell r="F10">
            <v>5</v>
          </cell>
          <cell r="G10">
            <v>0</v>
          </cell>
          <cell r="H10">
            <v>0</v>
          </cell>
          <cell r="AY10">
            <v>0</v>
          </cell>
          <cell r="AZ10" t="str">
            <v/>
          </cell>
        </row>
        <row r="11">
          <cell r="A11">
            <v>172649</v>
          </cell>
          <cell r="B11" t="str">
            <v>D Henderson</v>
          </cell>
          <cell r="C11" t="str">
            <v>CRY</v>
          </cell>
          <cell r="D11" t="str">
            <v>GK</v>
          </cell>
          <cell r="E11">
            <v>1</v>
          </cell>
          <cell r="F11">
            <v>5</v>
          </cell>
          <cell r="G11">
            <v>0</v>
          </cell>
          <cell r="H11">
            <v>0</v>
          </cell>
          <cell r="AY11">
            <v>0</v>
          </cell>
          <cell r="AZ11" t="str">
            <v/>
          </cell>
        </row>
        <row r="12">
          <cell r="A12">
            <v>200720</v>
          </cell>
          <cell r="B12" t="str">
            <v>C Kelleher</v>
          </cell>
          <cell r="C12" t="str">
            <v>BRE</v>
          </cell>
          <cell r="D12" t="str">
            <v>GK</v>
          </cell>
          <cell r="E12">
            <v>1</v>
          </cell>
          <cell r="F12">
            <v>5</v>
          </cell>
          <cell r="G12">
            <v>0</v>
          </cell>
          <cell r="H12">
            <v>0</v>
          </cell>
          <cell r="AY12">
            <v>0</v>
          </cell>
          <cell r="AZ12" t="str">
            <v/>
          </cell>
        </row>
        <row r="13">
          <cell r="A13">
            <v>215059</v>
          </cell>
          <cell r="B13" t="str">
            <v>R Sánchez</v>
          </cell>
          <cell r="C13" t="str">
            <v>CHE</v>
          </cell>
          <cell r="D13" t="str">
            <v>GK</v>
          </cell>
          <cell r="E13">
            <v>1</v>
          </cell>
          <cell r="F13">
            <v>5</v>
          </cell>
          <cell r="G13">
            <v>0</v>
          </cell>
          <cell r="H13">
            <v>0</v>
          </cell>
          <cell r="AY13">
            <v>0</v>
          </cell>
          <cell r="AZ13" t="str">
            <v/>
          </cell>
        </row>
        <row r="14">
          <cell r="A14">
            <v>229600</v>
          </cell>
          <cell r="B14" t="str">
            <v>M Travers</v>
          </cell>
          <cell r="C14" t="str">
            <v>EVE</v>
          </cell>
          <cell r="D14" t="str">
            <v>GK</v>
          </cell>
          <cell r="E14">
            <v>1</v>
          </cell>
          <cell r="F14">
            <v>5</v>
          </cell>
          <cell r="G14">
            <v>0</v>
          </cell>
          <cell r="H14">
            <v>0</v>
          </cell>
          <cell r="AY14">
            <v>0</v>
          </cell>
          <cell r="AZ14" t="str">
            <v/>
          </cell>
        </row>
        <row r="15">
          <cell r="A15">
            <v>432720</v>
          </cell>
          <cell r="B15" t="str">
            <v>J Trafford</v>
          </cell>
          <cell r="C15" t="str">
            <v>LEE</v>
          </cell>
          <cell r="D15" t="str">
            <v>GK</v>
          </cell>
          <cell r="E15">
            <v>1</v>
          </cell>
          <cell r="F15">
            <v>5</v>
          </cell>
          <cell r="G15">
            <v>0</v>
          </cell>
          <cell r="H15">
            <v>0</v>
          </cell>
          <cell r="AY15">
            <v>0</v>
          </cell>
          <cell r="AZ15" t="str">
            <v/>
          </cell>
        </row>
        <row r="16">
          <cell r="A16">
            <v>433969</v>
          </cell>
          <cell r="B16" t="str">
            <v>Z Suzuki</v>
          </cell>
          <cell r="C16" t="str">
            <v>AVA</v>
          </cell>
          <cell r="D16" t="str">
            <v>GK</v>
          </cell>
          <cell r="E16">
            <v>1</v>
          </cell>
          <cell r="F16">
            <v>5</v>
          </cell>
          <cell r="G16">
            <v>0</v>
          </cell>
          <cell r="H16">
            <v>0</v>
          </cell>
          <cell r="AY16">
            <v>0</v>
          </cell>
          <cell r="AZ16" t="str">
            <v/>
          </cell>
        </row>
        <row r="17">
          <cell r="A17">
            <v>437495</v>
          </cell>
          <cell r="B17" t="str">
            <v>I Meslier</v>
          </cell>
          <cell r="C17" t="str">
            <v>ARS</v>
          </cell>
          <cell r="D17" t="str">
            <v>GK</v>
          </cell>
          <cell r="E17">
            <v>1</v>
          </cell>
          <cell r="F17">
            <v>5</v>
          </cell>
          <cell r="G17">
            <v>0</v>
          </cell>
          <cell r="H17">
            <v>0</v>
          </cell>
          <cell r="AY17">
            <v>0</v>
          </cell>
          <cell r="AZ17" t="str">
            <v/>
          </cell>
        </row>
        <row r="18">
          <cell r="A18">
            <v>449027</v>
          </cell>
          <cell r="B18" t="str">
            <v>G Mamardashvili</v>
          </cell>
          <cell r="C18" t="str">
            <v>LIV</v>
          </cell>
          <cell r="D18" t="str">
            <v>GK</v>
          </cell>
          <cell r="E18">
            <v>1</v>
          </cell>
          <cell r="F18">
            <v>5</v>
          </cell>
          <cell r="G18">
            <v>0</v>
          </cell>
          <cell r="H18">
            <v>0</v>
          </cell>
          <cell r="AY18">
            <v>0</v>
          </cell>
          <cell r="AZ18" t="str">
            <v/>
          </cell>
        </row>
        <row r="19">
          <cell r="A19">
            <v>465247</v>
          </cell>
          <cell r="B19" t="str">
            <v>S Lammens</v>
          </cell>
          <cell r="C19" t="str">
            <v>MUN</v>
          </cell>
          <cell r="D19" t="str">
            <v>GK</v>
          </cell>
          <cell r="E19">
            <v>1</v>
          </cell>
          <cell r="F19">
            <v>5</v>
          </cell>
          <cell r="G19">
            <v>0</v>
          </cell>
          <cell r="H19">
            <v>0</v>
          </cell>
          <cell r="AY19">
            <v>0</v>
          </cell>
          <cell r="AZ19" t="str">
            <v/>
          </cell>
        </row>
        <row r="20">
          <cell r="A20">
            <v>470551</v>
          </cell>
          <cell r="B20" t="str">
            <v>L Horníček</v>
          </cell>
          <cell r="C20" t="str">
            <v>NEW</v>
          </cell>
          <cell r="D20" t="str">
            <v>GK</v>
          </cell>
          <cell r="E20">
            <v>1</v>
          </cell>
          <cell r="F20">
            <v>5</v>
          </cell>
          <cell r="G20">
            <v>0</v>
          </cell>
          <cell r="H20">
            <v>0</v>
          </cell>
          <cell r="AY20">
            <v>0</v>
          </cell>
          <cell r="AZ20" t="str">
            <v/>
          </cell>
        </row>
        <row r="21">
          <cell r="A21">
            <v>498016</v>
          </cell>
          <cell r="B21" t="str">
            <v>R Roefs</v>
          </cell>
          <cell r="C21" t="str">
            <v>SUN</v>
          </cell>
          <cell r="D21" t="str">
            <v>GK</v>
          </cell>
          <cell r="E21">
            <v>1</v>
          </cell>
          <cell r="F21">
            <v>5</v>
          </cell>
          <cell r="G21">
            <v>0</v>
          </cell>
          <cell r="H21">
            <v>0</v>
          </cell>
          <cell r="AY21">
            <v>0</v>
          </cell>
          <cell r="AZ21" t="str">
            <v/>
          </cell>
        </row>
        <row r="22">
          <cell r="A22">
            <v>508479</v>
          </cell>
          <cell r="B22" t="str">
            <v>F Jörgensen*</v>
          </cell>
          <cell r="C22" t="str">
            <v>CHE</v>
          </cell>
          <cell r="D22" t="str">
            <v>GK</v>
          </cell>
          <cell r="E22">
            <v>1</v>
          </cell>
          <cell r="F22">
            <v>5</v>
          </cell>
          <cell r="G22">
            <v>0</v>
          </cell>
          <cell r="H22">
            <v>0</v>
          </cell>
          <cell r="AY22">
            <v>0</v>
          </cell>
          <cell r="AZ22" t="str">
            <v/>
          </cell>
        </row>
        <row r="23">
          <cell r="A23">
            <v>59735</v>
          </cell>
          <cell r="B23" t="str">
            <v>K Darlow</v>
          </cell>
          <cell r="C23" t="str">
            <v>MUN</v>
          </cell>
          <cell r="D23" t="str">
            <v>GK</v>
          </cell>
          <cell r="E23">
            <v>1</v>
          </cell>
          <cell r="F23">
            <v>4.5</v>
          </cell>
          <cell r="G23">
            <v>0</v>
          </cell>
          <cell r="H23">
            <v>0</v>
          </cell>
          <cell r="AY23">
            <v>0</v>
          </cell>
          <cell r="AZ23" t="str">
            <v/>
          </cell>
        </row>
        <row r="24">
          <cell r="A24">
            <v>72147</v>
          </cell>
          <cell r="B24" t="str">
            <v>M Bizot</v>
          </cell>
          <cell r="C24" t="str">
            <v>AVA</v>
          </cell>
          <cell r="D24" t="str">
            <v>GK</v>
          </cell>
          <cell r="E24">
            <v>1</v>
          </cell>
          <cell r="F24">
            <v>4.5</v>
          </cell>
          <cell r="G24">
            <v>0</v>
          </cell>
          <cell r="H24">
            <v>0</v>
          </cell>
          <cell r="AY24">
            <v>0</v>
          </cell>
          <cell r="AZ24" t="str">
            <v/>
          </cell>
        </row>
        <row r="25">
          <cell r="A25">
            <v>80201</v>
          </cell>
          <cell r="B25" t="str">
            <v>B Leno</v>
          </cell>
          <cell r="C25" t="str">
            <v>FUL</v>
          </cell>
          <cell r="D25" t="str">
            <v>GK</v>
          </cell>
          <cell r="E25">
            <v>1</v>
          </cell>
          <cell r="F25">
            <v>4.5</v>
          </cell>
          <cell r="G25">
            <v>0</v>
          </cell>
          <cell r="H25">
            <v>0</v>
          </cell>
          <cell r="AY25">
            <v>0</v>
          </cell>
          <cell r="AZ25" t="str">
            <v/>
          </cell>
        </row>
        <row r="26">
          <cell r="A26">
            <v>81441</v>
          </cell>
          <cell r="B26" t="str">
            <v>M Gillespie</v>
          </cell>
          <cell r="C26" t="str">
            <v>NEW</v>
          </cell>
          <cell r="D26" t="str">
            <v>GK</v>
          </cell>
          <cell r="E26">
            <v>1</v>
          </cell>
          <cell r="F26">
            <v>4.5</v>
          </cell>
          <cell r="G26">
            <v>0</v>
          </cell>
          <cell r="H26">
            <v>0</v>
          </cell>
          <cell r="AY26">
            <v>0</v>
          </cell>
          <cell r="AZ26" t="str">
            <v/>
          </cell>
        </row>
        <row r="27">
          <cell r="A27">
            <v>105666</v>
          </cell>
          <cell r="B27" t="str">
            <v>J Butland</v>
          </cell>
          <cell r="C27" t="str">
            <v>HUL</v>
          </cell>
          <cell r="D27" t="str">
            <v>GK</v>
          </cell>
          <cell r="E27">
            <v>1</v>
          </cell>
          <cell r="F27">
            <v>4.5</v>
          </cell>
          <cell r="G27">
            <v>0</v>
          </cell>
          <cell r="H27">
            <v>0</v>
          </cell>
          <cell r="AY27">
            <v>0</v>
          </cell>
          <cell r="AZ27" t="str">
            <v/>
          </cell>
        </row>
        <row r="28">
          <cell r="A28">
            <v>108813</v>
          </cell>
          <cell r="B28" t="str">
            <v>C Walton</v>
          </cell>
          <cell r="C28" t="str">
            <v>IPS</v>
          </cell>
          <cell r="D28" t="str">
            <v>GK</v>
          </cell>
          <cell r="E28">
            <v>1</v>
          </cell>
          <cell r="F28">
            <v>4.5</v>
          </cell>
          <cell r="G28">
            <v>0</v>
          </cell>
          <cell r="H28">
            <v>0</v>
          </cell>
          <cell r="AY28">
            <v>0</v>
          </cell>
          <cell r="AZ28" t="str">
            <v/>
          </cell>
        </row>
        <row r="29">
          <cell r="A29">
            <v>110690</v>
          </cell>
          <cell r="B29" t="str">
            <v>B Wilson</v>
          </cell>
          <cell r="C29" t="str">
            <v>COV</v>
          </cell>
          <cell r="D29" t="str">
            <v>GK</v>
          </cell>
          <cell r="E29">
            <v>1</v>
          </cell>
          <cell r="F29">
            <v>4.5</v>
          </cell>
          <cell r="G29">
            <v>0</v>
          </cell>
          <cell r="H29">
            <v>0</v>
          </cell>
          <cell r="AY29">
            <v>0</v>
          </cell>
          <cell r="AZ29" t="str">
            <v/>
          </cell>
        </row>
        <row r="30">
          <cell r="A30">
            <v>121709</v>
          </cell>
          <cell r="B30" t="str">
            <v>W Benitez</v>
          </cell>
          <cell r="C30" t="str">
            <v>CRY</v>
          </cell>
          <cell r="D30" t="str">
            <v>GK</v>
          </cell>
          <cell r="E30">
            <v>1</v>
          </cell>
          <cell r="F30">
            <v>4.5</v>
          </cell>
          <cell r="G30">
            <v>0</v>
          </cell>
          <cell r="H30">
            <v>0</v>
          </cell>
          <cell r="AY30">
            <v>0</v>
          </cell>
          <cell r="AZ30" t="str">
            <v/>
          </cell>
        </row>
        <row r="31">
          <cell r="A31">
            <v>122074</v>
          </cell>
          <cell r="B31" t="str">
            <v>M Bettinelli</v>
          </cell>
          <cell r="C31" t="str">
            <v>MCI</v>
          </cell>
          <cell r="D31" t="str">
            <v>GK</v>
          </cell>
          <cell r="E31">
            <v>1</v>
          </cell>
          <cell r="F31">
            <v>4.5</v>
          </cell>
          <cell r="G31">
            <v>0</v>
          </cell>
          <cell r="H31">
            <v>0</v>
          </cell>
          <cell r="AY31">
            <v>0</v>
          </cell>
          <cell r="AZ31" t="str">
            <v/>
          </cell>
        </row>
        <row r="32">
          <cell r="A32">
            <v>138001</v>
          </cell>
          <cell r="B32" t="str">
            <v>T King</v>
          </cell>
          <cell r="C32" t="str">
            <v>EVE</v>
          </cell>
          <cell r="D32" t="str">
            <v>GK</v>
          </cell>
          <cell r="E32">
            <v>1</v>
          </cell>
          <cell r="F32">
            <v>4.5</v>
          </cell>
          <cell r="G32">
            <v>0</v>
          </cell>
          <cell r="H32">
            <v>0</v>
          </cell>
          <cell r="AY32">
            <v>0</v>
          </cell>
          <cell r="AZ32" t="str">
            <v/>
          </cell>
        </row>
        <row r="33">
          <cell r="A33">
            <v>184254</v>
          </cell>
          <cell r="B33" t="str">
            <v>G Vicario*</v>
          </cell>
          <cell r="C33" t="str">
            <v>TOT</v>
          </cell>
          <cell r="D33" t="str">
            <v>GK</v>
          </cell>
          <cell r="E33">
            <v>1</v>
          </cell>
          <cell r="F33">
            <v>4.5</v>
          </cell>
          <cell r="G33">
            <v>0</v>
          </cell>
          <cell r="H33">
            <v>0</v>
          </cell>
          <cell r="AY33">
            <v>0</v>
          </cell>
          <cell r="AZ33" t="str">
            <v/>
          </cell>
        </row>
        <row r="34">
          <cell r="A34">
            <v>201595</v>
          </cell>
          <cell r="B34" t="str">
            <v>L Perri</v>
          </cell>
          <cell r="C34" t="str">
            <v>LEE</v>
          </cell>
          <cell r="D34" t="str">
            <v>GK</v>
          </cell>
          <cell r="E34">
            <v>1</v>
          </cell>
          <cell r="F34">
            <v>4.5</v>
          </cell>
          <cell r="G34">
            <v>0</v>
          </cell>
          <cell r="H34">
            <v>0</v>
          </cell>
          <cell r="AY34">
            <v>0</v>
          </cell>
          <cell r="AZ34" t="str">
            <v/>
          </cell>
        </row>
        <row r="35">
          <cell r="A35">
            <v>221389</v>
          </cell>
          <cell r="B35" t="str">
            <v>J Furtado</v>
          </cell>
          <cell r="C35" t="str">
            <v>NTG</v>
          </cell>
          <cell r="D35" t="str">
            <v>GK</v>
          </cell>
          <cell r="E35">
            <v>1</v>
          </cell>
          <cell r="F35">
            <v>4.5</v>
          </cell>
          <cell r="G35">
            <v>0</v>
          </cell>
          <cell r="H35">
            <v>0</v>
          </cell>
          <cell r="AY35">
            <v>0</v>
          </cell>
          <cell r="AZ35" t="str">
            <v/>
          </cell>
        </row>
        <row r="36">
          <cell r="A36">
            <v>240514</v>
          </cell>
          <cell r="B36" t="str">
            <v>K Scherpen</v>
          </cell>
          <cell r="C36" t="str">
            <v>IPS</v>
          </cell>
          <cell r="D36" t="str">
            <v>GK</v>
          </cell>
          <cell r="E36">
            <v>1</v>
          </cell>
          <cell r="F36">
            <v>4.5</v>
          </cell>
          <cell r="G36">
            <v>0</v>
          </cell>
          <cell r="H36">
            <v>0</v>
          </cell>
          <cell r="AY36">
            <v>0</v>
          </cell>
          <cell r="AZ36" t="str">
            <v/>
          </cell>
        </row>
        <row r="37">
          <cell r="A37">
            <v>428971</v>
          </cell>
          <cell r="B37" t="str">
            <v>S Benda</v>
          </cell>
          <cell r="C37" t="str">
            <v>NTG</v>
          </cell>
          <cell r="D37" t="str">
            <v>GK</v>
          </cell>
          <cell r="E37">
            <v>1</v>
          </cell>
          <cell r="F37">
            <v>4.5</v>
          </cell>
          <cell r="G37">
            <v>0</v>
          </cell>
          <cell r="H37">
            <v>0</v>
          </cell>
          <cell r="AY37">
            <v>0</v>
          </cell>
          <cell r="AZ37" t="str">
            <v/>
          </cell>
        </row>
        <row r="38">
          <cell r="A38">
            <v>451302</v>
          </cell>
          <cell r="B38" t="str">
            <v>A Bayindir*</v>
          </cell>
          <cell r="C38" t="str">
            <v>MUN</v>
          </cell>
          <cell r="D38" t="str">
            <v>GK</v>
          </cell>
          <cell r="E38">
            <v>1</v>
          </cell>
          <cell r="F38">
            <v>4.5</v>
          </cell>
          <cell r="G38">
            <v>0</v>
          </cell>
          <cell r="H38">
            <v>0</v>
          </cell>
          <cell r="AY38">
            <v>0</v>
          </cell>
          <cell r="AZ38" t="str">
            <v/>
          </cell>
        </row>
        <row r="39">
          <cell r="A39">
            <v>457569</v>
          </cell>
          <cell r="B39" t="str">
            <v>Đ Petrović</v>
          </cell>
          <cell r="C39" t="str">
            <v>BOU</v>
          </cell>
          <cell r="D39" t="str">
            <v>GK</v>
          </cell>
          <cell r="E39">
            <v>1</v>
          </cell>
          <cell r="F39">
            <v>4.5</v>
          </cell>
          <cell r="G39">
            <v>0</v>
          </cell>
          <cell r="H39">
            <v>0</v>
          </cell>
          <cell r="AY39">
            <v>0</v>
          </cell>
          <cell r="AZ39" t="str">
            <v/>
          </cell>
        </row>
        <row r="40">
          <cell r="A40">
            <v>472739</v>
          </cell>
          <cell r="B40" t="str">
            <v>C Rushworth</v>
          </cell>
          <cell r="C40" t="str">
            <v>COV</v>
          </cell>
          <cell r="D40" t="str">
            <v>GK</v>
          </cell>
          <cell r="E40">
            <v>1</v>
          </cell>
          <cell r="F40">
            <v>4.5</v>
          </cell>
          <cell r="G40">
            <v>0</v>
          </cell>
          <cell r="H40">
            <v>0</v>
          </cell>
          <cell r="AY40">
            <v>0</v>
          </cell>
          <cell r="AZ40" t="str">
            <v/>
          </cell>
        </row>
        <row r="41">
          <cell r="A41">
            <v>473284</v>
          </cell>
          <cell r="B41" t="str">
            <v>K Tzolakis</v>
          </cell>
          <cell r="C41" t="str">
            <v>HUL</v>
          </cell>
          <cell r="D41" t="str">
            <v>GK</v>
          </cell>
          <cell r="E41">
            <v>1</v>
          </cell>
          <cell r="F41">
            <v>4.5</v>
          </cell>
          <cell r="G41">
            <v>0</v>
          </cell>
          <cell r="H41">
            <v>0</v>
          </cell>
          <cell r="AY41">
            <v>0</v>
          </cell>
          <cell r="AZ41" t="str">
            <v/>
          </cell>
        </row>
        <row r="42">
          <cell r="A42">
            <v>485055</v>
          </cell>
          <cell r="B42" t="str">
            <v>A Kinsky</v>
          </cell>
          <cell r="C42" t="str">
            <v>TOT</v>
          </cell>
          <cell r="D42" t="str">
            <v>GK</v>
          </cell>
          <cell r="E42">
            <v>1</v>
          </cell>
          <cell r="F42">
            <v>4.5</v>
          </cell>
          <cell r="G42">
            <v>0</v>
          </cell>
          <cell r="H42">
            <v>0</v>
          </cell>
          <cell r="AY42">
            <v>0</v>
          </cell>
          <cell r="AZ42" t="str">
            <v/>
          </cell>
        </row>
        <row r="43">
          <cell r="A43">
            <v>489639</v>
          </cell>
          <cell r="B43" t="str">
            <v>B Verbruggen</v>
          </cell>
          <cell r="C43" t="str">
            <v>BHA</v>
          </cell>
          <cell r="D43" t="str">
            <v>GK</v>
          </cell>
          <cell r="E43">
            <v>1</v>
          </cell>
          <cell r="F43">
            <v>4.5</v>
          </cell>
          <cell r="G43">
            <v>0</v>
          </cell>
          <cell r="H43">
            <v>0</v>
          </cell>
          <cell r="AY43">
            <v>0</v>
          </cell>
          <cell r="AZ43" t="str">
            <v/>
          </cell>
        </row>
        <row r="44">
          <cell r="A44">
            <v>507433</v>
          </cell>
          <cell r="B44" t="str">
            <v>H Valdimarsson</v>
          </cell>
          <cell r="C44" t="str">
            <v>BRE</v>
          </cell>
          <cell r="D44" t="str">
            <v>GK</v>
          </cell>
          <cell r="E44">
            <v>1</v>
          </cell>
          <cell r="F44">
            <v>4.5</v>
          </cell>
          <cell r="G44">
            <v>0</v>
          </cell>
          <cell r="H44">
            <v>0</v>
          </cell>
          <cell r="AY44">
            <v>0</v>
          </cell>
          <cell r="AZ44" t="str">
            <v/>
          </cell>
        </row>
        <row r="45">
          <cell r="A45">
            <v>515046</v>
          </cell>
          <cell r="B45" t="str">
            <v>M Ellborg</v>
          </cell>
          <cell r="C45" t="str">
            <v>SUN</v>
          </cell>
          <cell r="D45" t="str">
            <v>GK</v>
          </cell>
          <cell r="E45">
            <v>1</v>
          </cell>
          <cell r="F45">
            <v>4.5</v>
          </cell>
          <cell r="G45">
            <v>0</v>
          </cell>
          <cell r="H45">
            <v>0</v>
          </cell>
          <cell r="AY45">
            <v>0</v>
          </cell>
          <cell r="AZ45" t="str">
            <v/>
          </cell>
        </row>
        <row r="46">
          <cell r="A46">
            <v>546600</v>
          </cell>
          <cell r="B46" t="str">
            <v>K Van Oevelen</v>
          </cell>
          <cell r="C46" t="str">
            <v>IPS</v>
          </cell>
          <cell r="D46" t="str">
            <v>GK</v>
          </cell>
          <cell r="E46">
            <v>1</v>
          </cell>
          <cell r="F46">
            <v>4.5</v>
          </cell>
          <cell r="G46">
            <v>0</v>
          </cell>
          <cell r="H46">
            <v>0</v>
          </cell>
          <cell r="AY46">
            <v>0</v>
          </cell>
          <cell r="AZ46" t="str">
            <v/>
          </cell>
        </row>
        <row r="47">
          <cell r="A47">
            <v>549939</v>
          </cell>
          <cell r="B47" t="str">
            <v>M Penders</v>
          </cell>
          <cell r="C47" t="str">
            <v>CHE</v>
          </cell>
          <cell r="D47" t="str">
            <v>GK</v>
          </cell>
          <cell r="E47">
            <v>1</v>
          </cell>
          <cell r="F47">
            <v>4.5</v>
          </cell>
          <cell r="G47">
            <v>0</v>
          </cell>
          <cell r="H47">
            <v>0</v>
          </cell>
          <cell r="AY47">
            <v>0</v>
          </cell>
          <cell r="AZ47" t="str">
            <v/>
          </cell>
        </row>
        <row r="48">
          <cell r="A48">
            <v>554578</v>
          </cell>
          <cell r="B48" t="str">
            <v>E Jaouen</v>
          </cell>
          <cell r="C48" t="str">
            <v>NEW</v>
          </cell>
          <cell r="D48" t="str">
            <v>GK</v>
          </cell>
          <cell r="E48">
            <v>1</v>
          </cell>
          <cell r="F48">
            <v>4.5</v>
          </cell>
          <cell r="G48">
            <v>0</v>
          </cell>
          <cell r="H48">
            <v>0</v>
          </cell>
          <cell r="AY48">
            <v>0</v>
          </cell>
          <cell r="AZ48" t="str">
            <v/>
          </cell>
        </row>
        <row r="49">
          <cell r="A49">
            <v>21205</v>
          </cell>
          <cell r="B49" t="str">
            <v>T Heaton</v>
          </cell>
          <cell r="C49" t="str">
            <v>MUN</v>
          </cell>
          <cell r="D49" t="str">
            <v>GK</v>
          </cell>
          <cell r="E49">
            <v>1</v>
          </cell>
          <cell r="F49">
            <v>4</v>
          </cell>
          <cell r="G49">
            <v>0</v>
          </cell>
          <cell r="H49">
            <v>0</v>
          </cell>
          <cell r="AY49">
            <v>0</v>
          </cell>
          <cell r="AZ49" t="str">
            <v/>
          </cell>
        </row>
        <row r="50">
          <cell r="A50">
            <v>40383</v>
          </cell>
          <cell r="B50" t="str">
            <v>F Forster</v>
          </cell>
          <cell r="C50" t="str">
            <v>BOU</v>
          </cell>
          <cell r="D50" t="str">
            <v>GK</v>
          </cell>
          <cell r="E50">
            <v>1</v>
          </cell>
          <cell r="F50">
            <v>4</v>
          </cell>
          <cell r="G50">
            <v>0</v>
          </cell>
          <cell r="H50">
            <v>0</v>
          </cell>
          <cell r="AY50">
            <v>0</v>
          </cell>
          <cell r="AZ50" t="str">
            <v/>
          </cell>
        </row>
        <row r="51">
          <cell r="A51">
            <v>49262</v>
          </cell>
          <cell r="B51" t="str">
            <v>J Steele</v>
          </cell>
          <cell r="C51" t="str">
            <v>BHA</v>
          </cell>
          <cell r="D51" t="str">
            <v>GK</v>
          </cell>
          <cell r="E51">
            <v>1</v>
          </cell>
          <cell r="F51">
            <v>4</v>
          </cell>
          <cell r="G51">
            <v>0</v>
          </cell>
          <cell r="H51">
            <v>0</v>
          </cell>
          <cell r="AY51">
            <v>0</v>
          </cell>
          <cell r="AZ51" t="str">
            <v/>
          </cell>
        </row>
        <row r="52">
          <cell r="A52">
            <v>50093</v>
          </cell>
          <cell r="B52" t="str">
            <v>D Button</v>
          </cell>
          <cell r="C52" t="str">
            <v>IPS</v>
          </cell>
          <cell r="D52" t="str">
            <v>GK</v>
          </cell>
          <cell r="E52">
            <v>1</v>
          </cell>
          <cell r="F52">
            <v>4</v>
          </cell>
          <cell r="G52">
            <v>0</v>
          </cell>
          <cell r="H52">
            <v>0</v>
          </cell>
          <cell r="AY52">
            <v>0</v>
          </cell>
          <cell r="AZ52" t="str">
            <v/>
          </cell>
        </row>
        <row r="53">
          <cell r="A53">
            <v>67089</v>
          </cell>
          <cell r="B53" t="str">
            <v>M Dubravka</v>
          </cell>
          <cell r="C53" t="str">
            <v>TOT</v>
          </cell>
          <cell r="D53" t="str">
            <v>GK</v>
          </cell>
          <cell r="E53">
            <v>1</v>
          </cell>
          <cell r="F53">
            <v>4</v>
          </cell>
          <cell r="G53">
            <v>0</v>
          </cell>
          <cell r="H53">
            <v>0</v>
          </cell>
          <cell r="AY53">
            <v>0</v>
          </cell>
          <cell r="AZ53" t="str">
            <v/>
          </cell>
        </row>
        <row r="54">
          <cell r="A54">
            <v>86873</v>
          </cell>
          <cell r="B54" t="str">
            <v>B Lecomte</v>
          </cell>
          <cell r="C54" t="str">
            <v>FUL</v>
          </cell>
          <cell r="D54" t="str">
            <v>GK</v>
          </cell>
          <cell r="E54">
            <v>1</v>
          </cell>
          <cell r="F54">
            <v>4</v>
          </cell>
          <cell r="G54">
            <v>0</v>
          </cell>
          <cell r="H54">
            <v>0</v>
          </cell>
          <cell r="AY54">
            <v>0</v>
          </cell>
          <cell r="AZ54" t="str">
            <v/>
          </cell>
        </row>
        <row r="55">
          <cell r="A55">
            <v>112520</v>
          </cell>
          <cell r="B55" t="str">
            <v>A Palmer</v>
          </cell>
          <cell r="C55" t="str">
            <v>IPS</v>
          </cell>
          <cell r="D55" t="str">
            <v>GK</v>
          </cell>
          <cell r="E55">
            <v>1</v>
          </cell>
          <cell r="F55">
            <v>4</v>
          </cell>
          <cell r="G55">
            <v>0</v>
          </cell>
          <cell r="H55">
            <v>0</v>
          </cell>
          <cell r="AY55">
            <v>0</v>
          </cell>
          <cell r="AZ55" t="str">
            <v/>
          </cell>
        </row>
        <row r="56">
          <cell r="A56">
            <v>155503</v>
          </cell>
          <cell r="B56" t="str">
            <v>F Woodman</v>
          </cell>
          <cell r="C56" t="str">
            <v>LIV</v>
          </cell>
          <cell r="D56" t="str">
            <v>GK</v>
          </cell>
          <cell r="E56">
            <v>1</v>
          </cell>
          <cell r="F56">
            <v>4</v>
          </cell>
          <cell r="G56">
            <v>0</v>
          </cell>
          <cell r="H56">
            <v>0</v>
          </cell>
          <cell r="AY56">
            <v>0</v>
          </cell>
          <cell r="AZ56" t="str">
            <v/>
          </cell>
        </row>
        <row r="57">
          <cell r="A57">
            <v>167825</v>
          </cell>
          <cell r="B57" t="str">
            <v>D Phillips</v>
          </cell>
          <cell r="C57" t="str">
            <v>HUL</v>
          </cell>
          <cell r="D57" t="str">
            <v>GK</v>
          </cell>
          <cell r="E57">
            <v>1</v>
          </cell>
          <cell r="F57">
            <v>4</v>
          </cell>
          <cell r="G57">
            <v>0</v>
          </cell>
          <cell r="H57">
            <v>0</v>
          </cell>
          <cell r="AY57">
            <v>0</v>
          </cell>
          <cell r="AZ57" t="str">
            <v/>
          </cell>
        </row>
        <row r="58">
          <cell r="A58">
            <v>169593</v>
          </cell>
          <cell r="B58" t="str">
            <v>R Matthews</v>
          </cell>
          <cell r="C58" t="str">
            <v>CRY</v>
          </cell>
          <cell r="D58" t="str">
            <v>GK</v>
          </cell>
          <cell r="E58">
            <v>1</v>
          </cell>
          <cell r="F58">
            <v>4</v>
          </cell>
          <cell r="G58">
            <v>0</v>
          </cell>
          <cell r="H58">
            <v>0</v>
          </cell>
          <cell r="AY58">
            <v>0</v>
          </cell>
          <cell r="AZ58" t="str">
            <v/>
          </cell>
        </row>
        <row r="59">
          <cell r="A59">
            <v>214572</v>
          </cell>
          <cell r="B59" t="str">
            <v>B Austin</v>
          </cell>
          <cell r="C59" t="str">
            <v>TOT</v>
          </cell>
          <cell r="D59" t="str">
            <v>GK</v>
          </cell>
          <cell r="E59">
            <v>1</v>
          </cell>
          <cell r="F59">
            <v>4</v>
          </cell>
          <cell r="G59">
            <v>0</v>
          </cell>
          <cell r="H59">
            <v>0</v>
          </cell>
          <cell r="AY59">
            <v>0</v>
          </cell>
          <cell r="AZ59" t="str">
            <v/>
          </cell>
        </row>
        <row r="60">
          <cell r="A60">
            <v>232571</v>
          </cell>
          <cell r="B60" t="str">
            <v>A Patterson*</v>
          </cell>
          <cell r="C60" t="str">
            <v>SUN</v>
          </cell>
          <cell r="D60" t="str">
            <v>GK</v>
          </cell>
          <cell r="E60">
            <v>1</v>
          </cell>
          <cell r="F60">
            <v>4</v>
          </cell>
          <cell r="G60">
            <v>0</v>
          </cell>
          <cell r="H60">
            <v>0</v>
          </cell>
          <cell r="AY60">
            <v>0</v>
          </cell>
          <cell r="AZ60" t="str">
            <v/>
          </cell>
        </row>
        <row r="61">
          <cell r="A61">
            <v>432987</v>
          </cell>
          <cell r="B61" t="str">
            <v>V Jaros</v>
          </cell>
          <cell r="C61" t="str">
            <v>LIV</v>
          </cell>
          <cell r="D61" t="str">
            <v>GK</v>
          </cell>
          <cell r="E61">
            <v>1</v>
          </cell>
          <cell r="F61">
            <v>4</v>
          </cell>
          <cell r="G61">
            <v>0</v>
          </cell>
          <cell r="H61">
            <v>0</v>
          </cell>
          <cell r="AY61">
            <v>0</v>
          </cell>
          <cell r="AZ61" t="str">
            <v/>
          </cell>
        </row>
        <row r="62">
          <cell r="A62">
            <v>444172</v>
          </cell>
          <cell r="B62" t="str">
            <v>W Dennis</v>
          </cell>
          <cell r="C62" t="str">
            <v>BOU</v>
          </cell>
          <cell r="D62" t="str">
            <v>GK</v>
          </cell>
          <cell r="E62">
            <v>1</v>
          </cell>
          <cell r="F62">
            <v>4</v>
          </cell>
          <cell r="G62">
            <v>0</v>
          </cell>
          <cell r="H62">
            <v>0</v>
          </cell>
          <cell r="AY62">
            <v>0</v>
          </cell>
          <cell r="AZ62" t="str">
            <v/>
          </cell>
        </row>
        <row r="63">
          <cell r="A63">
            <v>444307</v>
          </cell>
          <cell r="B63" t="str">
            <v>T Lo-Tutala*</v>
          </cell>
          <cell r="C63" t="str">
            <v>HUL</v>
          </cell>
          <cell r="D63" t="str">
            <v>GK</v>
          </cell>
          <cell r="E63">
            <v>1</v>
          </cell>
          <cell r="F63">
            <v>4</v>
          </cell>
          <cell r="G63">
            <v>0</v>
          </cell>
          <cell r="H63">
            <v>0</v>
          </cell>
          <cell r="AY63">
            <v>0</v>
          </cell>
          <cell r="AZ63" t="str">
            <v/>
          </cell>
        </row>
        <row r="64">
          <cell r="A64">
            <v>464353</v>
          </cell>
          <cell r="B64" t="str">
            <v>H Davies</v>
          </cell>
          <cell r="C64" t="str">
            <v>LIV</v>
          </cell>
          <cell r="D64" t="str">
            <v>GK</v>
          </cell>
          <cell r="E64">
            <v>1</v>
          </cell>
          <cell r="F64">
            <v>4</v>
          </cell>
          <cell r="G64">
            <v>0</v>
          </cell>
          <cell r="H64">
            <v>0</v>
          </cell>
          <cell r="AY64">
            <v>0</v>
          </cell>
          <cell r="AZ64" t="str">
            <v/>
          </cell>
        </row>
        <row r="65">
          <cell r="A65">
            <v>484389</v>
          </cell>
          <cell r="B65" t="str">
            <v>O Dovin</v>
          </cell>
          <cell r="C65" t="str">
            <v>COV</v>
          </cell>
          <cell r="D65" t="str">
            <v>GK</v>
          </cell>
          <cell r="E65">
            <v>1</v>
          </cell>
          <cell r="F65">
            <v>4</v>
          </cell>
          <cell r="G65">
            <v>0</v>
          </cell>
          <cell r="H65">
            <v>0</v>
          </cell>
          <cell r="AY65">
            <v>0</v>
          </cell>
          <cell r="AZ65" t="str">
            <v/>
          </cell>
        </row>
        <row r="66">
          <cell r="A66">
            <v>494950</v>
          </cell>
          <cell r="B66" t="str">
            <v>H Cartwright*</v>
          </cell>
          <cell r="C66" t="str">
            <v>HUL</v>
          </cell>
          <cell r="D66" t="str">
            <v>GK</v>
          </cell>
          <cell r="E66">
            <v>1</v>
          </cell>
          <cell r="F66">
            <v>4</v>
          </cell>
          <cell r="G66">
            <v>0</v>
          </cell>
          <cell r="H66">
            <v>0</v>
          </cell>
          <cell r="AY66">
            <v>0</v>
          </cell>
          <cell r="AZ66" t="str">
            <v/>
          </cell>
        </row>
        <row r="67">
          <cell r="A67">
            <v>505079</v>
          </cell>
          <cell r="B67" t="str">
            <v>A McNally*</v>
          </cell>
          <cell r="C67" t="str">
            <v>FUL</v>
          </cell>
          <cell r="D67" t="str">
            <v>GK</v>
          </cell>
          <cell r="E67">
            <v>1</v>
          </cell>
          <cell r="F67">
            <v>4</v>
          </cell>
          <cell r="G67">
            <v>0</v>
          </cell>
          <cell r="H67">
            <v>0</v>
          </cell>
          <cell r="AY67">
            <v>0</v>
          </cell>
          <cell r="AZ67" t="str">
            <v/>
          </cell>
        </row>
        <row r="68">
          <cell r="A68">
            <v>586268</v>
          </cell>
          <cell r="B68" t="str">
            <v>A Pecsi*</v>
          </cell>
          <cell r="C68" t="str">
            <v>LIV</v>
          </cell>
          <cell r="D68" t="str">
            <v>GK</v>
          </cell>
          <cell r="E68">
            <v>1</v>
          </cell>
          <cell r="F68">
            <v>4</v>
          </cell>
          <cell r="G68">
            <v>0</v>
          </cell>
          <cell r="H68">
            <v>0</v>
          </cell>
          <cell r="AY68">
            <v>0</v>
          </cell>
          <cell r="AZ68" t="str">
            <v/>
          </cell>
        </row>
        <row r="69">
          <cell r="A69">
            <v>226597</v>
          </cell>
          <cell r="B69" t="str">
            <v>G Magalhães</v>
          </cell>
          <cell r="C69" t="str">
            <v>ARS</v>
          </cell>
          <cell r="D69" t="str">
            <v>DE</v>
          </cell>
          <cell r="E69">
            <v>2</v>
          </cell>
          <cell r="F69">
            <v>8</v>
          </cell>
          <cell r="G69">
            <v>0</v>
          </cell>
          <cell r="H69">
            <v>0</v>
          </cell>
          <cell r="AY69">
            <v>0</v>
          </cell>
          <cell r="AZ69" t="str">
            <v/>
          </cell>
        </row>
        <row r="70">
          <cell r="A70">
            <v>97032</v>
          </cell>
          <cell r="B70" t="str">
            <v>V van Dijk</v>
          </cell>
          <cell r="C70" t="str">
            <v>LIV</v>
          </cell>
          <cell r="D70" t="str">
            <v>DE</v>
          </cell>
          <cell r="E70">
            <v>2</v>
          </cell>
          <cell r="F70">
            <v>6.5</v>
          </cell>
          <cell r="G70">
            <v>0</v>
          </cell>
          <cell r="H70">
            <v>0</v>
          </cell>
          <cell r="AY70">
            <v>0</v>
          </cell>
          <cell r="AZ70" t="str">
            <v/>
          </cell>
        </row>
        <row r="71">
          <cell r="A71">
            <v>445122</v>
          </cell>
          <cell r="B71" t="str">
            <v>J Timber</v>
          </cell>
          <cell r="C71" t="str">
            <v>ARS</v>
          </cell>
          <cell r="D71" t="str">
            <v>DE</v>
          </cell>
          <cell r="E71">
            <v>2</v>
          </cell>
          <cell r="F71">
            <v>6.5</v>
          </cell>
          <cell r="G71">
            <v>0</v>
          </cell>
          <cell r="H71">
            <v>0</v>
          </cell>
          <cell r="AY71">
            <v>0</v>
          </cell>
          <cell r="AZ71" t="str">
            <v/>
          </cell>
        </row>
        <row r="72">
          <cell r="A72">
            <v>472769</v>
          </cell>
          <cell r="B72" t="str">
            <v>N O'Reilly</v>
          </cell>
          <cell r="C72" t="str">
            <v>MCI</v>
          </cell>
          <cell r="D72" t="str">
            <v>DE</v>
          </cell>
          <cell r="E72">
            <v>2</v>
          </cell>
          <cell r="F72">
            <v>6.5</v>
          </cell>
          <cell r="G72">
            <v>0</v>
          </cell>
          <cell r="H72">
            <v>0</v>
          </cell>
          <cell r="AY72">
            <v>0</v>
          </cell>
          <cell r="AZ72" t="str">
            <v/>
          </cell>
        </row>
        <row r="73">
          <cell r="A73">
            <v>17761</v>
          </cell>
          <cell r="B73" t="str">
            <v>J Tarkowski</v>
          </cell>
          <cell r="C73" t="str">
            <v>EVE</v>
          </cell>
          <cell r="D73" t="str">
            <v>DE</v>
          </cell>
          <cell r="E73">
            <v>2</v>
          </cell>
          <cell r="F73">
            <v>6</v>
          </cell>
          <cell r="G73">
            <v>0</v>
          </cell>
          <cell r="H73">
            <v>0</v>
          </cell>
          <cell r="AY73">
            <v>0</v>
          </cell>
          <cell r="AZ73" t="str">
            <v/>
          </cell>
        </row>
        <row r="74">
          <cell r="A74">
            <v>209036</v>
          </cell>
          <cell r="B74" t="str">
            <v>M Guéhi</v>
          </cell>
          <cell r="C74" t="str">
            <v>MCI</v>
          </cell>
          <cell r="D74" t="str">
            <v>DE</v>
          </cell>
          <cell r="E74">
            <v>2</v>
          </cell>
          <cell r="F74">
            <v>6</v>
          </cell>
          <cell r="G74">
            <v>0</v>
          </cell>
          <cell r="H74">
            <v>0</v>
          </cell>
          <cell r="AY74">
            <v>0</v>
          </cell>
          <cell r="AZ74" t="str">
            <v/>
          </cell>
        </row>
        <row r="75">
          <cell r="A75">
            <v>221466</v>
          </cell>
          <cell r="B75" t="str">
            <v>M Senesi</v>
          </cell>
          <cell r="C75" t="str">
            <v>TOT</v>
          </cell>
          <cell r="D75" t="str">
            <v>DE</v>
          </cell>
          <cell r="E75">
            <v>2</v>
          </cell>
          <cell r="F75">
            <v>6</v>
          </cell>
          <cell r="G75">
            <v>0</v>
          </cell>
          <cell r="H75">
            <v>0</v>
          </cell>
          <cell r="AY75">
            <v>0</v>
          </cell>
          <cell r="AZ75" t="str">
            <v/>
          </cell>
        </row>
        <row r="76">
          <cell r="A76">
            <v>437499</v>
          </cell>
          <cell r="B76" t="str">
            <v>M Lacroix</v>
          </cell>
          <cell r="C76" t="str">
            <v>CHE</v>
          </cell>
          <cell r="D76" t="str">
            <v>DE</v>
          </cell>
          <cell r="E76">
            <v>2</v>
          </cell>
          <cell r="F76">
            <v>6</v>
          </cell>
          <cell r="G76">
            <v>0</v>
          </cell>
          <cell r="H76">
            <v>0</v>
          </cell>
          <cell r="AY76">
            <v>0</v>
          </cell>
          <cell r="AZ76" t="str">
            <v/>
          </cell>
        </row>
        <row r="77">
          <cell r="A77">
            <v>462424</v>
          </cell>
          <cell r="B77" t="str">
            <v>W Saliba</v>
          </cell>
          <cell r="C77" t="str">
            <v>ARS</v>
          </cell>
          <cell r="D77" t="str">
            <v>DE</v>
          </cell>
          <cell r="E77">
            <v>2</v>
          </cell>
          <cell r="F77">
            <v>6</v>
          </cell>
          <cell r="G77">
            <v>0</v>
          </cell>
          <cell r="H77">
            <v>0</v>
          </cell>
          <cell r="AY77">
            <v>0</v>
          </cell>
          <cell r="AZ77" t="str">
            <v/>
          </cell>
        </row>
        <row r="78">
          <cell r="A78">
            <v>465351</v>
          </cell>
          <cell r="B78" t="str">
            <v>M Nunes</v>
          </cell>
          <cell r="C78" t="str">
            <v>MCI</v>
          </cell>
          <cell r="D78" t="str">
            <v>DE</v>
          </cell>
          <cell r="E78">
            <v>2</v>
          </cell>
          <cell r="F78">
            <v>6</v>
          </cell>
          <cell r="G78">
            <v>0</v>
          </cell>
          <cell r="H78">
            <v>0</v>
          </cell>
          <cell r="AY78">
            <v>0</v>
          </cell>
          <cell r="AZ78" t="str">
            <v/>
          </cell>
        </row>
        <row r="79">
          <cell r="A79">
            <v>171314</v>
          </cell>
          <cell r="B79" t="str">
            <v>R Diaz</v>
          </cell>
          <cell r="C79" t="str">
            <v>MCI</v>
          </cell>
          <cell r="D79" t="str">
            <v>DE</v>
          </cell>
          <cell r="E79">
            <v>2</v>
          </cell>
          <cell r="F79">
            <v>5.5</v>
          </cell>
          <cell r="G79">
            <v>0</v>
          </cell>
          <cell r="H79">
            <v>0</v>
          </cell>
          <cell r="AY79">
            <v>0</v>
          </cell>
          <cell r="AZ79" t="str">
            <v/>
          </cell>
        </row>
        <row r="80">
          <cell r="A80">
            <v>180736</v>
          </cell>
          <cell r="B80" t="str">
            <v>T Chalobah*</v>
          </cell>
          <cell r="C80" t="str">
            <v>CHE</v>
          </cell>
          <cell r="D80" t="str">
            <v>DE</v>
          </cell>
          <cell r="E80">
            <v>2</v>
          </cell>
          <cell r="F80">
            <v>5.5</v>
          </cell>
          <cell r="G80">
            <v>0</v>
          </cell>
          <cell r="H80">
            <v>0</v>
          </cell>
          <cell r="AY80">
            <v>0</v>
          </cell>
          <cell r="AZ80" t="str">
            <v/>
          </cell>
        </row>
        <row r="81">
          <cell r="A81">
            <v>198869</v>
          </cell>
          <cell r="B81" t="str">
            <v>B White</v>
          </cell>
          <cell r="C81" t="str">
            <v>ARS</v>
          </cell>
          <cell r="D81" t="str">
            <v>DE</v>
          </cell>
          <cell r="E81">
            <v>2</v>
          </cell>
          <cell r="F81">
            <v>5.5</v>
          </cell>
          <cell r="G81">
            <v>0</v>
          </cell>
          <cell r="H81">
            <v>0</v>
          </cell>
          <cell r="AY81">
            <v>0</v>
          </cell>
          <cell r="AZ81" t="str">
            <v/>
          </cell>
        </row>
        <row r="82">
          <cell r="A82">
            <v>200834</v>
          </cell>
          <cell r="B82" t="str">
            <v>N Mukiele</v>
          </cell>
          <cell r="C82" t="str">
            <v>SUN</v>
          </cell>
          <cell r="D82" t="str">
            <v>DE</v>
          </cell>
          <cell r="E82">
            <v>2</v>
          </cell>
          <cell r="F82">
            <v>5.5</v>
          </cell>
          <cell r="G82">
            <v>0</v>
          </cell>
          <cell r="H82">
            <v>0</v>
          </cell>
          <cell r="AY82">
            <v>0</v>
          </cell>
          <cell r="AZ82" t="str">
            <v/>
          </cell>
        </row>
        <row r="83">
          <cell r="A83">
            <v>216094</v>
          </cell>
          <cell r="B83" t="str">
            <v>J Frimpong</v>
          </cell>
          <cell r="C83" t="str">
            <v>LIV</v>
          </cell>
          <cell r="D83" t="str">
            <v>DE</v>
          </cell>
          <cell r="E83">
            <v>2</v>
          </cell>
          <cell r="F83">
            <v>5.5</v>
          </cell>
          <cell r="G83">
            <v>0</v>
          </cell>
          <cell r="H83">
            <v>0</v>
          </cell>
          <cell r="AY83">
            <v>0</v>
          </cell>
          <cell r="AZ83" t="str">
            <v/>
          </cell>
        </row>
        <row r="84">
          <cell r="A84">
            <v>225796</v>
          </cell>
          <cell r="B84" t="str">
            <v>R James</v>
          </cell>
          <cell r="C84" t="str">
            <v>CHE</v>
          </cell>
          <cell r="D84" t="str">
            <v>DE</v>
          </cell>
          <cell r="E84">
            <v>2</v>
          </cell>
          <cell r="F84">
            <v>5.5</v>
          </cell>
          <cell r="G84">
            <v>0</v>
          </cell>
          <cell r="H84">
            <v>0</v>
          </cell>
          <cell r="AY84">
            <v>0</v>
          </cell>
          <cell r="AZ84" t="str">
            <v/>
          </cell>
        </row>
        <row r="85">
          <cell r="A85">
            <v>227444</v>
          </cell>
          <cell r="B85" t="str">
            <v>N Milenković</v>
          </cell>
          <cell r="C85" t="str">
            <v>NTG</v>
          </cell>
          <cell r="D85" t="str">
            <v>DE</v>
          </cell>
          <cell r="E85">
            <v>2</v>
          </cell>
          <cell r="F85">
            <v>5.5</v>
          </cell>
          <cell r="G85">
            <v>0</v>
          </cell>
          <cell r="H85">
            <v>0</v>
          </cell>
          <cell r="AY85">
            <v>0</v>
          </cell>
          <cell r="AZ85" t="str">
            <v/>
          </cell>
        </row>
        <row r="86">
          <cell r="A86">
            <v>247348</v>
          </cell>
          <cell r="B86" t="str">
            <v>D Muñoz</v>
          </cell>
          <cell r="C86" t="str">
            <v>CRY</v>
          </cell>
          <cell r="D86" t="str">
            <v>DE</v>
          </cell>
          <cell r="E86">
            <v>2</v>
          </cell>
          <cell r="F86">
            <v>5.5</v>
          </cell>
          <cell r="G86">
            <v>0</v>
          </cell>
          <cell r="H86">
            <v>0</v>
          </cell>
          <cell r="AY86">
            <v>0</v>
          </cell>
          <cell r="AZ86" t="str">
            <v/>
          </cell>
        </row>
        <row r="87">
          <cell r="A87">
            <v>432830</v>
          </cell>
          <cell r="B87" t="str">
            <v>N Collins</v>
          </cell>
          <cell r="C87" t="str">
            <v>BRE</v>
          </cell>
          <cell r="D87" t="str">
            <v>DE</v>
          </cell>
          <cell r="E87">
            <v>2</v>
          </cell>
          <cell r="F87">
            <v>5.5</v>
          </cell>
          <cell r="G87">
            <v>0</v>
          </cell>
          <cell r="H87">
            <v>0</v>
          </cell>
          <cell r="AY87">
            <v>0</v>
          </cell>
          <cell r="AZ87" t="str">
            <v/>
          </cell>
        </row>
        <row r="88">
          <cell r="A88">
            <v>441164</v>
          </cell>
          <cell r="B88" t="str">
            <v>P Porro</v>
          </cell>
          <cell r="C88" t="str">
            <v>TOT</v>
          </cell>
          <cell r="D88" t="str">
            <v>DE</v>
          </cell>
          <cell r="E88">
            <v>2</v>
          </cell>
          <cell r="F88">
            <v>5.5</v>
          </cell>
          <cell r="G88">
            <v>0</v>
          </cell>
          <cell r="H88">
            <v>0</v>
          </cell>
          <cell r="AY88">
            <v>0</v>
          </cell>
          <cell r="AZ88" t="str">
            <v/>
          </cell>
        </row>
        <row r="89">
          <cell r="A89">
            <v>445087</v>
          </cell>
          <cell r="B89" t="str">
            <v>R Araujo</v>
          </cell>
          <cell r="C89" t="str">
            <v>LIV</v>
          </cell>
          <cell r="D89" t="str">
            <v>DE</v>
          </cell>
          <cell r="E89">
            <v>2</v>
          </cell>
          <cell r="F89">
            <v>5.5</v>
          </cell>
          <cell r="G89">
            <v>0</v>
          </cell>
          <cell r="H89">
            <v>0</v>
          </cell>
          <cell r="AY89">
            <v>0</v>
          </cell>
          <cell r="AZ89" t="str">
            <v/>
          </cell>
        </row>
        <row r="90">
          <cell r="A90">
            <v>448104</v>
          </cell>
          <cell r="B90" t="str">
            <v>P Hincapie</v>
          </cell>
          <cell r="C90" t="str">
            <v>ARS</v>
          </cell>
          <cell r="D90" t="str">
            <v>DE</v>
          </cell>
          <cell r="E90">
            <v>2</v>
          </cell>
          <cell r="F90">
            <v>5.5</v>
          </cell>
          <cell r="G90">
            <v>0</v>
          </cell>
          <cell r="H90">
            <v>0</v>
          </cell>
          <cell r="AY90">
            <v>0</v>
          </cell>
          <cell r="AZ90" t="str">
            <v/>
          </cell>
        </row>
        <row r="91">
          <cell r="A91">
            <v>448514</v>
          </cell>
          <cell r="B91" t="str">
            <v>R Aït-Nouri</v>
          </cell>
          <cell r="C91" t="str">
            <v>MCI</v>
          </cell>
          <cell r="D91" t="str">
            <v>DE</v>
          </cell>
          <cell r="E91">
            <v>2</v>
          </cell>
          <cell r="F91">
            <v>5.5</v>
          </cell>
          <cell r="G91">
            <v>0</v>
          </cell>
          <cell r="H91">
            <v>0</v>
          </cell>
          <cell r="AY91">
            <v>0</v>
          </cell>
          <cell r="AZ91" t="str">
            <v/>
          </cell>
        </row>
        <row r="92">
          <cell r="A92">
            <v>463981</v>
          </cell>
          <cell r="B92" t="str">
            <v>J Hill</v>
          </cell>
          <cell r="C92" t="str">
            <v>BOU</v>
          </cell>
          <cell r="D92" t="str">
            <v>DE</v>
          </cell>
          <cell r="E92">
            <v>2</v>
          </cell>
          <cell r="F92">
            <v>5.5</v>
          </cell>
          <cell r="G92">
            <v>0</v>
          </cell>
          <cell r="H92">
            <v>0</v>
          </cell>
          <cell r="AY92">
            <v>0</v>
          </cell>
          <cell r="AZ92" t="str">
            <v/>
          </cell>
        </row>
        <row r="93">
          <cell r="A93">
            <v>466075</v>
          </cell>
          <cell r="B93" t="str">
            <v>R Calafiori</v>
          </cell>
          <cell r="C93" t="str">
            <v>ARS</v>
          </cell>
          <cell r="D93" t="str">
            <v>DE</v>
          </cell>
          <cell r="E93">
            <v>2</v>
          </cell>
          <cell r="F93">
            <v>5.5</v>
          </cell>
          <cell r="G93">
            <v>0</v>
          </cell>
          <cell r="H93">
            <v>0</v>
          </cell>
          <cell r="AY93">
            <v>0</v>
          </cell>
          <cell r="AZ93" t="str">
            <v/>
          </cell>
        </row>
        <row r="94">
          <cell r="A94">
            <v>477424</v>
          </cell>
          <cell r="B94" t="str">
            <v>J Gvardiol</v>
          </cell>
          <cell r="C94" t="str">
            <v>MCI</v>
          </cell>
          <cell r="D94" t="str">
            <v>DE</v>
          </cell>
          <cell r="E94">
            <v>2</v>
          </cell>
          <cell r="F94">
            <v>5.5</v>
          </cell>
          <cell r="G94">
            <v>0</v>
          </cell>
          <cell r="H94">
            <v>0</v>
          </cell>
          <cell r="AY94">
            <v>0</v>
          </cell>
          <cell r="AZ94" t="str">
            <v/>
          </cell>
        </row>
        <row r="95">
          <cell r="A95">
            <v>480455</v>
          </cell>
          <cell r="B95" t="str">
            <v>J Branthwaite</v>
          </cell>
          <cell r="C95" t="str">
            <v>EVE</v>
          </cell>
          <cell r="D95" t="str">
            <v>DE</v>
          </cell>
          <cell r="E95">
            <v>2</v>
          </cell>
          <cell r="F95">
            <v>5.5</v>
          </cell>
          <cell r="G95">
            <v>0</v>
          </cell>
          <cell r="H95">
            <v>0</v>
          </cell>
          <cell r="AY95">
            <v>0</v>
          </cell>
          <cell r="AZ95" t="str">
            <v/>
          </cell>
        </row>
        <row r="96">
          <cell r="A96">
            <v>494521</v>
          </cell>
          <cell r="B96" t="str">
            <v>A Truffert</v>
          </cell>
          <cell r="C96" t="str">
            <v>BOU</v>
          </cell>
          <cell r="D96" t="str">
            <v>DE</v>
          </cell>
          <cell r="E96">
            <v>2</v>
          </cell>
          <cell r="F96">
            <v>5.5</v>
          </cell>
          <cell r="G96">
            <v>0</v>
          </cell>
          <cell r="H96">
            <v>0</v>
          </cell>
          <cell r="AY96">
            <v>0</v>
          </cell>
          <cell r="AZ96" t="str">
            <v/>
          </cell>
        </row>
        <row r="97">
          <cell r="A97">
            <v>500040</v>
          </cell>
          <cell r="B97" t="str">
            <v>C Mosquera</v>
          </cell>
          <cell r="C97" t="str">
            <v>ARS</v>
          </cell>
          <cell r="D97" t="str">
            <v>DE</v>
          </cell>
          <cell r="E97">
            <v>2</v>
          </cell>
          <cell r="F97">
            <v>5.5</v>
          </cell>
          <cell r="G97">
            <v>0</v>
          </cell>
          <cell r="H97">
            <v>0</v>
          </cell>
          <cell r="AY97">
            <v>0</v>
          </cell>
          <cell r="AZ97" t="str">
            <v/>
          </cell>
        </row>
        <row r="98">
          <cell r="A98">
            <v>544877</v>
          </cell>
          <cell r="B98" t="str">
            <v>M Kerkez</v>
          </cell>
          <cell r="C98" t="str">
            <v>LIV</v>
          </cell>
          <cell r="D98" t="str">
            <v>DE</v>
          </cell>
          <cell r="E98">
            <v>2</v>
          </cell>
          <cell r="F98">
            <v>5.5</v>
          </cell>
          <cell r="G98">
            <v>0</v>
          </cell>
          <cell r="H98">
            <v>0</v>
          </cell>
          <cell r="AY98">
            <v>0</v>
          </cell>
          <cell r="AZ98" t="str">
            <v/>
          </cell>
        </row>
        <row r="99">
          <cell r="A99">
            <v>568420</v>
          </cell>
          <cell r="B99" t="str">
            <v>O Diomande</v>
          </cell>
          <cell r="C99" t="str">
            <v>NTG</v>
          </cell>
          <cell r="D99" t="str">
            <v>DE</v>
          </cell>
          <cell r="E99">
            <v>2</v>
          </cell>
          <cell r="F99">
            <v>5.5</v>
          </cell>
          <cell r="G99">
            <v>0</v>
          </cell>
          <cell r="H99">
            <v>0</v>
          </cell>
          <cell r="AY99">
            <v>0</v>
          </cell>
          <cell r="AZ99" t="str">
            <v/>
          </cell>
        </row>
        <row r="100">
          <cell r="A100">
            <v>575476</v>
          </cell>
          <cell r="B100" t="str">
            <v>M Murillo</v>
          </cell>
          <cell r="C100" t="str">
            <v>NTG</v>
          </cell>
          <cell r="D100" t="str">
            <v>DE</v>
          </cell>
          <cell r="E100">
            <v>2</v>
          </cell>
          <cell r="F100">
            <v>5.5</v>
          </cell>
          <cell r="G100">
            <v>0</v>
          </cell>
          <cell r="H100">
            <v>0</v>
          </cell>
          <cell r="AY100">
            <v>0</v>
          </cell>
          <cell r="AZ100" t="str">
            <v/>
          </cell>
        </row>
        <row r="101">
          <cell r="A101">
            <v>578153</v>
          </cell>
          <cell r="B101" t="str">
            <v>A Khusanov</v>
          </cell>
          <cell r="C101" t="str">
            <v>MCI</v>
          </cell>
          <cell r="D101" t="str">
            <v>DE</v>
          </cell>
          <cell r="E101">
            <v>2</v>
          </cell>
          <cell r="F101">
            <v>5.5</v>
          </cell>
          <cell r="G101">
            <v>0</v>
          </cell>
          <cell r="H101">
            <v>0</v>
          </cell>
          <cell r="AY101">
            <v>0</v>
          </cell>
          <cell r="AZ101" t="str">
            <v/>
          </cell>
        </row>
        <row r="102">
          <cell r="A102">
            <v>620109</v>
          </cell>
          <cell r="B102" t="str">
            <v>M Palestra</v>
          </cell>
          <cell r="C102" t="str">
            <v>CHE</v>
          </cell>
          <cell r="D102" t="str">
            <v>DE</v>
          </cell>
          <cell r="E102">
            <v>2</v>
          </cell>
          <cell r="F102">
            <v>5.5</v>
          </cell>
          <cell r="G102">
            <v>0</v>
          </cell>
          <cell r="H102">
            <v>0</v>
          </cell>
          <cell r="AY102">
            <v>0</v>
          </cell>
          <cell r="AZ102" t="str">
            <v/>
          </cell>
        </row>
        <row r="103">
          <cell r="A103">
            <v>78916</v>
          </cell>
          <cell r="B103" t="str">
            <v>D Burn</v>
          </cell>
          <cell r="C103" t="str">
            <v>NEW</v>
          </cell>
          <cell r="D103" t="str">
            <v>DE</v>
          </cell>
          <cell r="E103">
            <v>2</v>
          </cell>
          <cell r="F103">
            <v>5</v>
          </cell>
          <cell r="G103">
            <v>0</v>
          </cell>
          <cell r="H103">
            <v>0</v>
          </cell>
          <cell r="AY103">
            <v>0</v>
          </cell>
          <cell r="AZ103" t="str">
            <v/>
          </cell>
        </row>
        <row r="104">
          <cell r="A104">
            <v>95658</v>
          </cell>
          <cell r="B104" t="str">
            <v>H Maguire</v>
          </cell>
          <cell r="C104" t="str">
            <v>MUN</v>
          </cell>
          <cell r="D104" t="str">
            <v>DE</v>
          </cell>
          <cell r="E104">
            <v>2</v>
          </cell>
          <cell r="F104">
            <v>5</v>
          </cell>
          <cell r="G104">
            <v>0</v>
          </cell>
          <cell r="H104">
            <v>0</v>
          </cell>
          <cell r="AY104">
            <v>0</v>
          </cell>
          <cell r="AZ104" t="str">
            <v/>
          </cell>
        </row>
        <row r="105">
          <cell r="A105">
            <v>106611</v>
          </cell>
          <cell r="B105" t="str">
            <v>M Keane</v>
          </cell>
          <cell r="C105" t="str">
            <v>EVE</v>
          </cell>
          <cell r="D105" t="str">
            <v>DE</v>
          </cell>
          <cell r="E105">
            <v>2</v>
          </cell>
          <cell r="F105">
            <v>5</v>
          </cell>
          <cell r="G105">
            <v>0</v>
          </cell>
          <cell r="H105">
            <v>0</v>
          </cell>
          <cell r="AY105">
            <v>0</v>
          </cell>
          <cell r="AZ105" t="str">
            <v/>
          </cell>
        </row>
        <row r="106">
          <cell r="A106">
            <v>119471</v>
          </cell>
          <cell r="B106" t="str">
            <v>F Schär</v>
          </cell>
          <cell r="C106" t="str">
            <v>NEW</v>
          </cell>
          <cell r="D106" t="str">
            <v>DE</v>
          </cell>
          <cell r="E106">
            <v>2</v>
          </cell>
          <cell r="F106">
            <v>5</v>
          </cell>
          <cell r="G106">
            <v>0</v>
          </cell>
          <cell r="H106">
            <v>0</v>
          </cell>
          <cell r="AY106">
            <v>0</v>
          </cell>
          <cell r="AZ106" t="str">
            <v/>
          </cell>
        </row>
        <row r="107">
          <cell r="A107">
            <v>135720</v>
          </cell>
          <cell r="B107" t="str">
            <v>K Danso</v>
          </cell>
          <cell r="C107" t="str">
            <v>TOT</v>
          </cell>
          <cell r="D107" t="str">
            <v>DE</v>
          </cell>
          <cell r="E107">
            <v>2</v>
          </cell>
          <cell r="F107">
            <v>5</v>
          </cell>
          <cell r="G107">
            <v>0</v>
          </cell>
          <cell r="H107">
            <v>0</v>
          </cell>
          <cell r="AY107">
            <v>0</v>
          </cell>
          <cell r="AZ107" t="str">
            <v/>
          </cell>
        </row>
        <row r="108">
          <cell r="A108">
            <v>171287</v>
          </cell>
          <cell r="B108" t="str">
            <v>J Gomez</v>
          </cell>
          <cell r="C108" t="str">
            <v>LIV</v>
          </cell>
          <cell r="D108" t="str">
            <v>DE</v>
          </cell>
          <cell r="E108">
            <v>2</v>
          </cell>
          <cell r="F108">
            <v>5</v>
          </cell>
          <cell r="G108">
            <v>0</v>
          </cell>
          <cell r="H108">
            <v>0</v>
          </cell>
          <cell r="AY108">
            <v>0</v>
          </cell>
          <cell r="AZ108" t="str">
            <v/>
          </cell>
        </row>
        <row r="109">
          <cell r="A109">
            <v>174874</v>
          </cell>
          <cell r="B109" t="str">
            <v>J Andersen</v>
          </cell>
          <cell r="C109" t="str">
            <v>FUL</v>
          </cell>
          <cell r="D109" t="str">
            <v>DE</v>
          </cell>
          <cell r="E109">
            <v>2</v>
          </cell>
          <cell r="F109">
            <v>5</v>
          </cell>
          <cell r="G109">
            <v>0</v>
          </cell>
          <cell r="H109">
            <v>0</v>
          </cell>
          <cell r="AY109">
            <v>0</v>
          </cell>
          <cell r="AZ109" t="str">
            <v/>
          </cell>
        </row>
        <row r="110">
          <cell r="A110">
            <v>201895</v>
          </cell>
          <cell r="B110" t="str">
            <v>O Alderete</v>
          </cell>
          <cell r="C110" t="str">
            <v>SUN</v>
          </cell>
          <cell r="D110" t="str">
            <v>DE</v>
          </cell>
          <cell r="E110">
            <v>2</v>
          </cell>
          <cell r="F110">
            <v>5</v>
          </cell>
          <cell r="G110">
            <v>0</v>
          </cell>
          <cell r="H110">
            <v>0</v>
          </cell>
          <cell r="AY110">
            <v>0</v>
          </cell>
          <cell r="AZ110" t="str">
            <v/>
          </cell>
        </row>
        <row r="111">
          <cell r="A111">
            <v>209365</v>
          </cell>
          <cell r="B111" t="str">
            <v>M De Ligt</v>
          </cell>
          <cell r="C111" t="str">
            <v>MUN</v>
          </cell>
          <cell r="D111" t="str">
            <v>DE</v>
          </cell>
          <cell r="E111">
            <v>2</v>
          </cell>
          <cell r="F111">
            <v>5</v>
          </cell>
          <cell r="G111">
            <v>0</v>
          </cell>
          <cell r="H111">
            <v>0</v>
          </cell>
          <cell r="AY111">
            <v>0</v>
          </cell>
          <cell r="AZ111" t="str">
            <v/>
          </cell>
        </row>
        <row r="112">
          <cell r="A112">
            <v>214285</v>
          </cell>
          <cell r="B112" t="str">
            <v>K Tsimikas</v>
          </cell>
          <cell r="C112" t="str">
            <v>LIV</v>
          </cell>
          <cell r="D112" t="str">
            <v>DE</v>
          </cell>
          <cell r="E112">
            <v>2</v>
          </cell>
          <cell r="F112">
            <v>5</v>
          </cell>
          <cell r="G112">
            <v>0</v>
          </cell>
          <cell r="H112">
            <v>0</v>
          </cell>
          <cell r="AY112">
            <v>0</v>
          </cell>
          <cell r="AZ112" t="str">
            <v/>
          </cell>
        </row>
        <row r="113">
          <cell r="A113">
            <v>215136</v>
          </cell>
          <cell r="B113" t="str">
            <v>N Williams</v>
          </cell>
          <cell r="C113" t="str">
            <v>NTG</v>
          </cell>
          <cell r="D113" t="str">
            <v>DE</v>
          </cell>
          <cell r="E113">
            <v>2</v>
          </cell>
          <cell r="F113">
            <v>5</v>
          </cell>
          <cell r="G113">
            <v>0</v>
          </cell>
          <cell r="H113">
            <v>0</v>
          </cell>
          <cell r="AY113">
            <v>0</v>
          </cell>
          <cell r="AZ113" t="str">
            <v/>
          </cell>
        </row>
        <row r="114">
          <cell r="A114">
            <v>216051</v>
          </cell>
          <cell r="B114" t="str">
            <v>D Dalot</v>
          </cell>
          <cell r="C114" t="str">
            <v>MUN</v>
          </cell>
          <cell r="D114" t="str">
            <v>DE</v>
          </cell>
          <cell r="E114">
            <v>2</v>
          </cell>
          <cell r="F114">
            <v>5</v>
          </cell>
          <cell r="G114">
            <v>0</v>
          </cell>
          <cell r="H114">
            <v>0</v>
          </cell>
          <cell r="AY114">
            <v>0</v>
          </cell>
          <cell r="AZ114" t="str">
            <v/>
          </cell>
        </row>
        <row r="115">
          <cell r="A115">
            <v>220237</v>
          </cell>
          <cell r="B115" t="str">
            <v>S Botman</v>
          </cell>
          <cell r="C115" t="str">
            <v>NEW</v>
          </cell>
          <cell r="D115" t="str">
            <v>DE</v>
          </cell>
          <cell r="E115">
            <v>2</v>
          </cell>
          <cell r="F115">
            <v>5</v>
          </cell>
          <cell r="G115">
            <v>0</v>
          </cell>
          <cell r="H115">
            <v>0</v>
          </cell>
          <cell r="AY115">
            <v>0</v>
          </cell>
          <cell r="AZ115" t="str">
            <v/>
          </cell>
        </row>
        <row r="116">
          <cell r="A116">
            <v>221632</v>
          </cell>
          <cell r="B116" t="str">
            <v>C Romero*</v>
          </cell>
          <cell r="C116" t="str">
            <v>TOT</v>
          </cell>
          <cell r="D116" t="str">
            <v>DE</v>
          </cell>
          <cell r="E116">
            <v>2</v>
          </cell>
          <cell r="F116">
            <v>5</v>
          </cell>
          <cell r="G116">
            <v>0</v>
          </cell>
          <cell r="H116">
            <v>0</v>
          </cell>
          <cell r="AY116">
            <v>0</v>
          </cell>
          <cell r="AZ116" t="str">
            <v/>
          </cell>
        </row>
        <row r="117">
          <cell r="A117">
            <v>221820</v>
          </cell>
          <cell r="B117" t="str">
            <v>L Martinez</v>
          </cell>
          <cell r="C117" t="str">
            <v>MUN</v>
          </cell>
          <cell r="D117" t="str">
            <v>DE</v>
          </cell>
          <cell r="E117">
            <v>2</v>
          </cell>
          <cell r="F117">
            <v>5</v>
          </cell>
          <cell r="G117">
            <v>0</v>
          </cell>
          <cell r="H117">
            <v>0</v>
          </cell>
          <cell r="AY117">
            <v>0</v>
          </cell>
          <cell r="AZ117" t="str">
            <v/>
          </cell>
        </row>
        <row r="118">
          <cell r="A118">
            <v>222694</v>
          </cell>
          <cell r="B118" t="str">
            <v>P Struijk</v>
          </cell>
          <cell r="C118" t="str">
            <v>BHA</v>
          </cell>
          <cell r="D118" t="str">
            <v>DE</v>
          </cell>
          <cell r="E118">
            <v>2</v>
          </cell>
          <cell r="F118">
            <v>5</v>
          </cell>
          <cell r="G118">
            <v>0</v>
          </cell>
          <cell r="H118">
            <v>0</v>
          </cell>
          <cell r="AY118">
            <v>0</v>
          </cell>
          <cell r="AZ118" t="str">
            <v/>
          </cell>
        </row>
        <row r="119">
          <cell r="A119">
            <v>223827</v>
          </cell>
          <cell r="B119" t="str">
            <v>D Ballard</v>
          </cell>
          <cell r="C119" t="str">
            <v>SUN</v>
          </cell>
          <cell r="D119" t="str">
            <v>DE</v>
          </cell>
          <cell r="E119">
            <v>2</v>
          </cell>
          <cell r="F119">
            <v>5</v>
          </cell>
          <cell r="G119">
            <v>0</v>
          </cell>
          <cell r="H119">
            <v>0</v>
          </cell>
          <cell r="AY119">
            <v>0</v>
          </cell>
          <cell r="AZ119" t="str">
            <v/>
          </cell>
        </row>
        <row r="120">
          <cell r="A120">
            <v>242882</v>
          </cell>
          <cell r="B120" t="str">
            <v>B Diakité</v>
          </cell>
          <cell r="C120" t="str">
            <v>BOU</v>
          </cell>
          <cell r="D120" t="str">
            <v>DE</v>
          </cell>
          <cell r="E120">
            <v>2</v>
          </cell>
          <cell r="F120">
            <v>5</v>
          </cell>
          <cell r="G120">
            <v>0</v>
          </cell>
          <cell r="H120">
            <v>0</v>
          </cell>
          <cell r="AY120">
            <v>0</v>
          </cell>
          <cell r="AZ120" t="str">
            <v/>
          </cell>
        </row>
        <row r="121">
          <cell r="A121">
            <v>427623</v>
          </cell>
          <cell r="B121" t="str">
            <v>C Richards</v>
          </cell>
          <cell r="C121" t="str">
            <v>CRY</v>
          </cell>
          <cell r="D121" t="str">
            <v>DE</v>
          </cell>
          <cell r="E121">
            <v>2</v>
          </cell>
          <cell r="F121">
            <v>5</v>
          </cell>
          <cell r="G121">
            <v>0</v>
          </cell>
          <cell r="H121">
            <v>0</v>
          </cell>
          <cell r="AY121">
            <v>0</v>
          </cell>
          <cell r="AZ121" t="str">
            <v/>
          </cell>
        </row>
        <row r="122">
          <cell r="A122">
            <v>434752</v>
          </cell>
          <cell r="B122" t="str">
            <v>J Bijol</v>
          </cell>
          <cell r="C122" t="str">
            <v>LEE</v>
          </cell>
          <cell r="D122" t="str">
            <v>DE</v>
          </cell>
          <cell r="E122">
            <v>2</v>
          </cell>
          <cell r="F122">
            <v>5</v>
          </cell>
          <cell r="G122">
            <v>0</v>
          </cell>
          <cell r="H122">
            <v>0</v>
          </cell>
          <cell r="AY122">
            <v>0</v>
          </cell>
          <cell r="AZ122" t="str">
            <v/>
          </cell>
        </row>
        <row r="123">
          <cell r="A123">
            <v>441191</v>
          </cell>
          <cell r="B123" t="str">
            <v>T Livramento</v>
          </cell>
          <cell r="C123" t="str">
            <v>NEW</v>
          </cell>
          <cell r="D123" t="str">
            <v>DE</v>
          </cell>
          <cell r="E123">
            <v>2</v>
          </cell>
          <cell r="F123">
            <v>5</v>
          </cell>
          <cell r="G123">
            <v>0</v>
          </cell>
          <cell r="H123">
            <v>0</v>
          </cell>
          <cell r="AY123">
            <v>0</v>
          </cell>
          <cell r="AZ123" t="str">
            <v/>
          </cell>
        </row>
        <row r="124">
          <cell r="A124">
            <v>444463</v>
          </cell>
          <cell r="B124" t="str">
            <v>W Fofana</v>
          </cell>
          <cell r="C124" t="str">
            <v>CHE</v>
          </cell>
          <cell r="D124" t="str">
            <v>DE</v>
          </cell>
          <cell r="E124">
            <v>2</v>
          </cell>
          <cell r="F124">
            <v>5</v>
          </cell>
          <cell r="G124">
            <v>0</v>
          </cell>
          <cell r="H124">
            <v>0</v>
          </cell>
          <cell r="AY124">
            <v>0</v>
          </cell>
          <cell r="AZ124" t="str">
            <v/>
          </cell>
        </row>
        <row r="125">
          <cell r="A125">
            <v>444765</v>
          </cell>
          <cell r="B125" t="str">
            <v>S Van den Berg</v>
          </cell>
          <cell r="C125" t="str">
            <v>BRE</v>
          </cell>
          <cell r="D125" t="str">
            <v>DE</v>
          </cell>
          <cell r="E125">
            <v>2</v>
          </cell>
          <cell r="F125">
            <v>5</v>
          </cell>
          <cell r="G125">
            <v>0</v>
          </cell>
          <cell r="H125">
            <v>0</v>
          </cell>
          <cell r="AY125">
            <v>0</v>
          </cell>
          <cell r="AZ125" t="str">
            <v/>
          </cell>
        </row>
        <row r="126">
          <cell r="A126">
            <v>454490</v>
          </cell>
          <cell r="B126" t="str">
            <v>M Svoboda</v>
          </cell>
          <cell r="C126" t="str">
            <v>BHA</v>
          </cell>
          <cell r="D126" t="str">
            <v>DE</v>
          </cell>
          <cell r="E126">
            <v>2</v>
          </cell>
          <cell r="F126">
            <v>5</v>
          </cell>
          <cell r="G126">
            <v>0</v>
          </cell>
          <cell r="H126">
            <v>0</v>
          </cell>
          <cell r="AY126">
            <v>0</v>
          </cell>
          <cell r="AZ126" t="str">
            <v/>
          </cell>
        </row>
        <row r="127">
          <cell r="A127">
            <v>460028</v>
          </cell>
          <cell r="B127" t="str">
            <v>L Colwill</v>
          </cell>
          <cell r="C127" t="str">
            <v>CHE</v>
          </cell>
          <cell r="D127" t="str">
            <v>DE</v>
          </cell>
          <cell r="E127">
            <v>2</v>
          </cell>
          <cell r="F127">
            <v>5</v>
          </cell>
          <cell r="G127">
            <v>0</v>
          </cell>
          <cell r="H127">
            <v>0</v>
          </cell>
          <cell r="AY127">
            <v>0</v>
          </cell>
          <cell r="AZ127" t="str">
            <v/>
          </cell>
        </row>
        <row r="128">
          <cell r="A128">
            <v>465642</v>
          </cell>
          <cell r="B128" t="str">
            <v>M Thiaw</v>
          </cell>
          <cell r="C128" t="str">
            <v>NEW</v>
          </cell>
          <cell r="D128" t="str">
            <v>DE</v>
          </cell>
          <cell r="E128">
            <v>2</v>
          </cell>
          <cell r="F128">
            <v>5</v>
          </cell>
          <cell r="G128">
            <v>0</v>
          </cell>
          <cell r="H128">
            <v>0</v>
          </cell>
          <cell r="AY128">
            <v>0</v>
          </cell>
          <cell r="AZ128" t="str">
            <v/>
          </cell>
        </row>
        <row r="129">
          <cell r="A129">
            <v>467779</v>
          </cell>
          <cell r="B129" t="str">
            <v>M Wieffer</v>
          </cell>
          <cell r="C129" t="str">
            <v>BHA</v>
          </cell>
          <cell r="D129" t="str">
            <v>DE</v>
          </cell>
          <cell r="E129">
            <v>2</v>
          </cell>
          <cell r="F129">
            <v>5</v>
          </cell>
          <cell r="G129">
            <v>0</v>
          </cell>
          <cell r="H129">
            <v>0</v>
          </cell>
          <cell r="AY129">
            <v>0</v>
          </cell>
          <cell r="AZ129" t="str">
            <v/>
          </cell>
        </row>
        <row r="130">
          <cell r="A130">
            <v>469142</v>
          </cell>
          <cell r="B130" t="str">
            <v>J Van Hecke</v>
          </cell>
          <cell r="C130" t="str">
            <v>TOT</v>
          </cell>
          <cell r="D130" t="str">
            <v>DE</v>
          </cell>
          <cell r="E130">
            <v>2</v>
          </cell>
          <cell r="F130">
            <v>5</v>
          </cell>
          <cell r="G130">
            <v>0</v>
          </cell>
          <cell r="H130">
            <v>0</v>
          </cell>
          <cell r="AY130">
            <v>0</v>
          </cell>
          <cell r="AZ130" t="str">
            <v/>
          </cell>
        </row>
        <row r="131">
          <cell r="A131">
            <v>482609</v>
          </cell>
          <cell r="B131" t="str">
            <v>M Gusto</v>
          </cell>
          <cell r="C131" t="str">
            <v>CHE</v>
          </cell>
          <cell r="D131" t="str">
            <v>DE</v>
          </cell>
          <cell r="E131">
            <v>2</v>
          </cell>
          <cell r="F131">
            <v>5</v>
          </cell>
          <cell r="G131">
            <v>0</v>
          </cell>
          <cell r="H131">
            <v>0</v>
          </cell>
          <cell r="AY131">
            <v>0</v>
          </cell>
          <cell r="AZ131" t="str">
            <v/>
          </cell>
        </row>
        <row r="132">
          <cell r="A132">
            <v>483067</v>
          </cell>
          <cell r="B132" t="str">
            <v>A Silva</v>
          </cell>
          <cell r="C132" t="str">
            <v>BOU</v>
          </cell>
          <cell r="D132" t="str">
            <v>DE</v>
          </cell>
          <cell r="E132">
            <v>2</v>
          </cell>
          <cell r="F132">
            <v>5</v>
          </cell>
          <cell r="G132">
            <v>0</v>
          </cell>
          <cell r="H132">
            <v>0</v>
          </cell>
          <cell r="AY132">
            <v>0</v>
          </cell>
          <cell r="AZ132" t="str">
            <v/>
          </cell>
        </row>
        <row r="133">
          <cell r="A133">
            <v>485047</v>
          </cell>
          <cell r="B133" t="str">
            <v>F Morato</v>
          </cell>
          <cell r="C133" t="str">
            <v>NTG</v>
          </cell>
          <cell r="D133" t="str">
            <v>DE</v>
          </cell>
          <cell r="E133">
            <v>2</v>
          </cell>
          <cell r="F133">
            <v>5</v>
          </cell>
          <cell r="G133">
            <v>0</v>
          </cell>
          <cell r="H133">
            <v>0</v>
          </cell>
          <cell r="AY133">
            <v>0</v>
          </cell>
          <cell r="AZ133" t="str">
            <v/>
          </cell>
        </row>
        <row r="134">
          <cell r="A134">
            <v>487838</v>
          </cell>
          <cell r="B134" t="str">
            <v>L Hall</v>
          </cell>
          <cell r="C134" t="str">
            <v>NEW</v>
          </cell>
          <cell r="D134" t="str">
            <v>DE</v>
          </cell>
          <cell r="E134">
            <v>2</v>
          </cell>
          <cell r="F134">
            <v>5</v>
          </cell>
          <cell r="G134">
            <v>0</v>
          </cell>
          <cell r="H134">
            <v>0</v>
          </cell>
          <cell r="AY134">
            <v>0</v>
          </cell>
          <cell r="AZ134" t="str">
            <v/>
          </cell>
        </row>
        <row r="135">
          <cell r="A135">
            <v>491279</v>
          </cell>
          <cell r="B135" t="str">
            <v>M Van de Ven</v>
          </cell>
          <cell r="C135" t="str">
            <v>TOT</v>
          </cell>
          <cell r="D135" t="str">
            <v>DE</v>
          </cell>
          <cell r="E135">
            <v>2</v>
          </cell>
          <cell r="F135">
            <v>5</v>
          </cell>
          <cell r="G135">
            <v>0</v>
          </cell>
          <cell r="H135">
            <v>0</v>
          </cell>
          <cell r="AY135">
            <v>0</v>
          </cell>
          <cell r="AZ135" t="str">
            <v/>
          </cell>
        </row>
        <row r="136">
          <cell r="A136">
            <v>492777</v>
          </cell>
          <cell r="B136" t="str">
            <v>C Bradley</v>
          </cell>
          <cell r="C136" t="str">
            <v>LIV</v>
          </cell>
          <cell r="D136" t="str">
            <v>DE</v>
          </cell>
          <cell r="E136">
            <v>2</v>
          </cell>
          <cell r="F136">
            <v>5</v>
          </cell>
          <cell r="G136">
            <v>0</v>
          </cell>
          <cell r="H136">
            <v>0</v>
          </cell>
          <cell r="AY136">
            <v>0</v>
          </cell>
          <cell r="AZ136" t="str">
            <v/>
          </cell>
        </row>
        <row r="137">
          <cell r="A137">
            <v>494307</v>
          </cell>
          <cell r="B137" t="str">
            <v>M Alleyne*</v>
          </cell>
          <cell r="C137" t="str">
            <v>MCI</v>
          </cell>
          <cell r="D137" t="str">
            <v>DE</v>
          </cell>
          <cell r="E137">
            <v>2</v>
          </cell>
          <cell r="F137">
            <v>5</v>
          </cell>
          <cell r="G137">
            <v>0</v>
          </cell>
          <cell r="H137">
            <v>0</v>
          </cell>
          <cell r="AY137">
            <v>0</v>
          </cell>
          <cell r="AZ137" t="str">
            <v/>
          </cell>
        </row>
        <row r="138">
          <cell r="A138">
            <v>498444</v>
          </cell>
          <cell r="B138" t="str">
            <v>P Chavarria</v>
          </cell>
          <cell r="C138" t="str">
            <v>CHE</v>
          </cell>
          <cell r="D138" t="str">
            <v>DE</v>
          </cell>
          <cell r="E138">
            <v>2</v>
          </cell>
          <cell r="F138">
            <v>5</v>
          </cell>
          <cell r="G138">
            <v>0</v>
          </cell>
          <cell r="H138">
            <v>0</v>
          </cell>
          <cell r="AY138">
            <v>0</v>
          </cell>
          <cell r="AZ138" t="str">
            <v/>
          </cell>
        </row>
        <row r="139">
          <cell r="A139">
            <v>512462</v>
          </cell>
          <cell r="B139" t="str">
            <v>J O'Brien</v>
          </cell>
          <cell r="C139" t="str">
            <v>EVE</v>
          </cell>
          <cell r="D139" t="str">
            <v>DE</v>
          </cell>
          <cell r="E139">
            <v>2</v>
          </cell>
          <cell r="F139">
            <v>5</v>
          </cell>
          <cell r="G139">
            <v>0</v>
          </cell>
          <cell r="H139">
            <v>0</v>
          </cell>
          <cell r="AY139">
            <v>0</v>
          </cell>
          <cell r="AZ139" t="str">
            <v/>
          </cell>
        </row>
        <row r="140">
          <cell r="A140">
            <v>522047</v>
          </cell>
          <cell r="B140" t="str">
            <v>T Muharemović</v>
          </cell>
          <cell r="C140" t="str">
            <v>LEE</v>
          </cell>
          <cell r="D140" t="str">
            <v>DE</v>
          </cell>
          <cell r="E140">
            <v>2</v>
          </cell>
          <cell r="F140">
            <v>5</v>
          </cell>
          <cell r="G140">
            <v>0</v>
          </cell>
          <cell r="H140">
            <v>0</v>
          </cell>
          <cell r="AY140">
            <v>0</v>
          </cell>
          <cell r="AZ140" t="str">
            <v/>
          </cell>
        </row>
        <row r="141">
          <cell r="A141">
            <v>550864</v>
          </cell>
          <cell r="B141" t="str">
            <v>L Yoro</v>
          </cell>
          <cell r="C141" t="str">
            <v>MUN</v>
          </cell>
          <cell r="D141" t="str">
            <v>DE</v>
          </cell>
          <cell r="E141">
            <v>2</v>
          </cell>
          <cell r="F141">
            <v>5</v>
          </cell>
          <cell r="G141">
            <v>0</v>
          </cell>
          <cell r="H141">
            <v>0</v>
          </cell>
          <cell r="AY141">
            <v>0</v>
          </cell>
          <cell r="AZ141" t="str">
            <v/>
          </cell>
        </row>
        <row r="142">
          <cell r="A142">
            <v>570794</v>
          </cell>
          <cell r="B142" t="str">
            <v>A Khalaili</v>
          </cell>
          <cell r="C142" t="str">
            <v>CRY</v>
          </cell>
          <cell r="D142" t="str">
            <v>DE</v>
          </cell>
          <cell r="E142">
            <v>2</v>
          </cell>
          <cell r="F142">
            <v>5</v>
          </cell>
          <cell r="G142">
            <v>0</v>
          </cell>
          <cell r="H142">
            <v>0</v>
          </cell>
          <cell r="AY142">
            <v>0</v>
          </cell>
          <cell r="AZ142" t="str">
            <v/>
          </cell>
        </row>
        <row r="143">
          <cell r="A143">
            <v>606702</v>
          </cell>
          <cell r="B143" t="str">
            <v>J Jacquet</v>
          </cell>
          <cell r="C143" t="str">
            <v>LIV</v>
          </cell>
          <cell r="D143" t="str">
            <v>DE</v>
          </cell>
          <cell r="E143">
            <v>2</v>
          </cell>
          <cell r="F143">
            <v>5</v>
          </cell>
          <cell r="G143">
            <v>0</v>
          </cell>
          <cell r="H143">
            <v>0</v>
          </cell>
          <cell r="AY143">
            <v>0</v>
          </cell>
          <cell r="AZ143" t="str">
            <v/>
          </cell>
        </row>
        <row r="144">
          <cell r="A144">
            <v>610799</v>
          </cell>
          <cell r="B144" t="str">
            <v>L Vuskovic</v>
          </cell>
          <cell r="C144" t="str">
            <v>BHA</v>
          </cell>
          <cell r="D144" t="str">
            <v>DE</v>
          </cell>
          <cell r="E144">
            <v>2</v>
          </cell>
          <cell r="F144">
            <v>5</v>
          </cell>
          <cell r="G144">
            <v>0</v>
          </cell>
          <cell r="H144">
            <v>0</v>
          </cell>
          <cell r="AY144">
            <v>0</v>
          </cell>
          <cell r="AZ144" t="str">
            <v/>
          </cell>
        </row>
        <row r="145">
          <cell r="A145">
            <v>620487</v>
          </cell>
          <cell r="B145" t="str">
            <v>V Milosavljević</v>
          </cell>
          <cell r="C145" t="str">
            <v>BOU</v>
          </cell>
          <cell r="D145" t="str">
            <v>DE</v>
          </cell>
          <cell r="E145">
            <v>2</v>
          </cell>
          <cell r="F145">
            <v>5</v>
          </cell>
          <cell r="G145">
            <v>0</v>
          </cell>
          <cell r="H145">
            <v>0</v>
          </cell>
          <cell r="AY145">
            <v>0</v>
          </cell>
          <cell r="AZ145" t="str">
            <v/>
          </cell>
        </row>
        <row r="146">
          <cell r="A146">
            <v>651426</v>
          </cell>
          <cell r="B146" t="str">
            <v>J Canvot</v>
          </cell>
          <cell r="C146" t="str">
            <v>CRY</v>
          </cell>
          <cell r="D146" t="str">
            <v>DE</v>
          </cell>
          <cell r="E146">
            <v>2</v>
          </cell>
          <cell r="F146">
            <v>5</v>
          </cell>
          <cell r="G146">
            <v>0</v>
          </cell>
          <cell r="H146">
            <v>0</v>
          </cell>
          <cell r="AY146">
            <v>0</v>
          </cell>
          <cell r="AZ146" t="str">
            <v/>
          </cell>
        </row>
        <row r="147">
          <cell r="A147">
            <v>54469</v>
          </cell>
          <cell r="B147" t="str">
            <v>A Smith</v>
          </cell>
          <cell r="C147" t="str">
            <v>BOU</v>
          </cell>
          <cell r="D147" t="str">
            <v>DE</v>
          </cell>
          <cell r="E147">
            <v>2</v>
          </cell>
          <cell r="F147">
            <v>4.5</v>
          </cell>
          <cell r="G147">
            <v>0</v>
          </cell>
          <cell r="H147">
            <v>0</v>
          </cell>
          <cell r="AY147">
            <v>0</v>
          </cell>
          <cell r="AZ147" t="str">
            <v/>
          </cell>
        </row>
        <row r="148">
          <cell r="A148">
            <v>83299</v>
          </cell>
          <cell r="B148" t="str">
            <v>L Dunk</v>
          </cell>
          <cell r="C148" t="str">
            <v>BHA</v>
          </cell>
          <cell r="D148" t="str">
            <v>DE</v>
          </cell>
          <cell r="E148">
            <v>2</v>
          </cell>
          <cell r="F148">
            <v>4.5</v>
          </cell>
          <cell r="G148">
            <v>0</v>
          </cell>
          <cell r="H148">
            <v>0</v>
          </cell>
          <cell r="AY148">
            <v>0</v>
          </cell>
          <cell r="AZ148" t="str">
            <v/>
          </cell>
        </row>
        <row r="149">
          <cell r="A149">
            <v>93605</v>
          </cell>
          <cell r="B149" t="str">
            <v>T Meunier</v>
          </cell>
          <cell r="C149" t="str">
            <v>SUN</v>
          </cell>
          <cell r="D149" t="str">
            <v>DE</v>
          </cell>
          <cell r="E149">
            <v>2</v>
          </cell>
          <cell r="F149">
            <v>4.5</v>
          </cell>
          <cell r="G149">
            <v>0</v>
          </cell>
          <cell r="H149">
            <v>0</v>
          </cell>
          <cell r="AY149">
            <v>0</v>
          </cell>
          <cell r="AZ149" t="str">
            <v/>
          </cell>
        </row>
        <row r="150">
          <cell r="A150">
            <v>101188</v>
          </cell>
          <cell r="B150" t="str">
            <v>L Digne*</v>
          </cell>
          <cell r="C150" t="str">
            <v>AVA</v>
          </cell>
          <cell r="D150" t="str">
            <v>DE</v>
          </cell>
          <cell r="E150">
            <v>2</v>
          </cell>
          <cell r="F150">
            <v>4.5</v>
          </cell>
          <cell r="G150">
            <v>0</v>
          </cell>
          <cell r="H150">
            <v>0</v>
          </cell>
          <cell r="AY150">
            <v>0</v>
          </cell>
          <cell r="AZ150" t="str">
            <v/>
          </cell>
        </row>
        <row r="151">
          <cell r="A151">
            <v>106760</v>
          </cell>
          <cell r="B151" t="str">
            <v>L Shaw</v>
          </cell>
          <cell r="C151" t="str">
            <v>MUN</v>
          </cell>
          <cell r="D151" t="str">
            <v>DE</v>
          </cell>
          <cell r="E151">
            <v>2</v>
          </cell>
          <cell r="F151">
            <v>4.5</v>
          </cell>
          <cell r="G151">
            <v>0</v>
          </cell>
          <cell r="H151">
            <v>0</v>
          </cell>
          <cell r="AY151">
            <v>0</v>
          </cell>
          <cell r="AZ151" t="str">
            <v/>
          </cell>
        </row>
        <row r="152">
          <cell r="A152">
            <v>109646</v>
          </cell>
          <cell r="B152" t="str">
            <v>T Tosin</v>
          </cell>
          <cell r="C152" t="str">
            <v>CHE</v>
          </cell>
          <cell r="D152" t="str">
            <v>DE</v>
          </cell>
          <cell r="E152">
            <v>2</v>
          </cell>
          <cell r="F152">
            <v>4.5</v>
          </cell>
          <cell r="G152">
            <v>0</v>
          </cell>
          <cell r="H152">
            <v>0</v>
          </cell>
          <cell r="AY152">
            <v>0</v>
          </cell>
          <cell r="AZ152" t="str">
            <v/>
          </cell>
        </row>
        <row r="153">
          <cell r="A153">
            <v>122798</v>
          </cell>
          <cell r="B153" t="str">
            <v>A Robertson</v>
          </cell>
          <cell r="C153" t="str">
            <v>TOT</v>
          </cell>
          <cell r="D153" t="str">
            <v>DE</v>
          </cell>
          <cell r="E153">
            <v>2</v>
          </cell>
          <cell r="F153">
            <v>4.5</v>
          </cell>
          <cell r="G153">
            <v>0</v>
          </cell>
          <cell r="H153">
            <v>0</v>
          </cell>
          <cell r="AY153">
            <v>0</v>
          </cell>
          <cell r="AZ153" t="str">
            <v/>
          </cell>
        </row>
        <row r="154">
          <cell r="A154">
            <v>149484</v>
          </cell>
          <cell r="B154" t="str">
            <v>T Mings</v>
          </cell>
          <cell r="C154" t="str">
            <v>AVA</v>
          </cell>
          <cell r="D154" t="str">
            <v>DE</v>
          </cell>
          <cell r="E154">
            <v>2</v>
          </cell>
          <cell r="F154">
            <v>4.5</v>
          </cell>
          <cell r="G154">
            <v>0</v>
          </cell>
          <cell r="H154">
            <v>0</v>
          </cell>
          <cell r="AY154">
            <v>0</v>
          </cell>
          <cell r="AZ154" t="str">
            <v/>
          </cell>
        </row>
        <row r="155">
          <cell r="A155">
            <v>159506</v>
          </cell>
          <cell r="B155" t="str">
            <v>O Aina</v>
          </cell>
          <cell r="C155" t="str">
            <v>NTG</v>
          </cell>
          <cell r="D155" t="str">
            <v>DE</v>
          </cell>
          <cell r="E155">
            <v>2</v>
          </cell>
          <cell r="F155">
            <v>4.5</v>
          </cell>
          <cell r="G155">
            <v>0</v>
          </cell>
          <cell r="H155">
            <v>0</v>
          </cell>
          <cell r="AY155">
            <v>0</v>
          </cell>
          <cell r="AZ155" t="str">
            <v/>
          </cell>
        </row>
        <row r="156">
          <cell r="A156">
            <v>166477</v>
          </cell>
          <cell r="B156" t="str">
            <v>T Castagne</v>
          </cell>
          <cell r="C156" t="str">
            <v>FUL</v>
          </cell>
          <cell r="D156" t="str">
            <v>DE</v>
          </cell>
          <cell r="E156">
            <v>2</v>
          </cell>
          <cell r="F156">
            <v>4.5</v>
          </cell>
          <cell r="G156">
            <v>0</v>
          </cell>
          <cell r="H156">
            <v>0</v>
          </cell>
          <cell r="AY156">
            <v>0</v>
          </cell>
          <cell r="AZ156" t="str">
            <v/>
          </cell>
        </row>
        <row r="157">
          <cell r="A157">
            <v>167074</v>
          </cell>
          <cell r="B157" t="str">
            <v>K Tete</v>
          </cell>
          <cell r="C157" t="str">
            <v>FUL</v>
          </cell>
          <cell r="D157" t="str">
            <v>DE</v>
          </cell>
          <cell r="E157">
            <v>2</v>
          </cell>
          <cell r="F157">
            <v>4.5</v>
          </cell>
          <cell r="G157">
            <v>0</v>
          </cell>
          <cell r="H157">
            <v>0</v>
          </cell>
          <cell r="AY157">
            <v>0</v>
          </cell>
          <cell r="AZ157" t="str">
            <v/>
          </cell>
        </row>
        <row r="158">
          <cell r="A158">
            <v>169528</v>
          </cell>
          <cell r="B158" t="str">
            <v>A Robinson</v>
          </cell>
          <cell r="C158" t="str">
            <v>FUL</v>
          </cell>
          <cell r="D158" t="str">
            <v>DE</v>
          </cell>
          <cell r="E158">
            <v>2</v>
          </cell>
          <cell r="F158">
            <v>4.5</v>
          </cell>
          <cell r="G158">
            <v>0</v>
          </cell>
          <cell r="H158">
            <v>0</v>
          </cell>
          <cell r="AY158">
            <v>0</v>
          </cell>
          <cell r="AZ158" t="str">
            <v/>
          </cell>
        </row>
        <row r="159">
          <cell r="A159">
            <v>173774</v>
          </cell>
          <cell r="B159" t="str">
            <v>N Elvedi</v>
          </cell>
          <cell r="C159" t="str">
            <v>LEE</v>
          </cell>
          <cell r="D159" t="str">
            <v>DE</v>
          </cell>
          <cell r="E159">
            <v>2</v>
          </cell>
          <cell r="F159">
            <v>4.5</v>
          </cell>
          <cell r="G159">
            <v>0</v>
          </cell>
          <cell r="H159">
            <v>0</v>
          </cell>
          <cell r="AY159">
            <v>0</v>
          </cell>
          <cell r="AZ159" t="str">
            <v/>
          </cell>
        </row>
        <row r="160">
          <cell r="A160">
            <v>184349</v>
          </cell>
          <cell r="B160" t="str">
            <v>R Sessegnon</v>
          </cell>
          <cell r="C160" t="str">
            <v>FUL</v>
          </cell>
          <cell r="D160" t="str">
            <v>DE</v>
          </cell>
          <cell r="E160">
            <v>2</v>
          </cell>
          <cell r="F160">
            <v>4.5</v>
          </cell>
          <cell r="G160">
            <v>0</v>
          </cell>
          <cell r="H160">
            <v>0</v>
          </cell>
          <cell r="AY160">
            <v>0</v>
          </cell>
          <cell r="AZ160" t="str">
            <v/>
          </cell>
        </row>
        <row r="161">
          <cell r="A161">
            <v>184667</v>
          </cell>
          <cell r="B161" t="str">
            <v>V Lindelöf</v>
          </cell>
          <cell r="C161" t="str">
            <v>AVA</v>
          </cell>
          <cell r="D161" t="str">
            <v>DE</v>
          </cell>
          <cell r="E161">
            <v>2</v>
          </cell>
          <cell r="F161">
            <v>4.5</v>
          </cell>
          <cell r="G161">
            <v>0</v>
          </cell>
          <cell r="H161">
            <v>0</v>
          </cell>
          <cell r="AY161">
            <v>0</v>
          </cell>
          <cell r="AZ161" t="str">
            <v/>
          </cell>
        </row>
        <row r="162">
          <cell r="A162">
            <v>191866</v>
          </cell>
          <cell r="B162" t="str">
            <v>K Ajer</v>
          </cell>
          <cell r="C162" t="str">
            <v>BRE</v>
          </cell>
          <cell r="D162" t="str">
            <v>DE</v>
          </cell>
          <cell r="E162">
            <v>2</v>
          </cell>
          <cell r="F162">
            <v>4.5</v>
          </cell>
          <cell r="G162">
            <v>0</v>
          </cell>
          <cell r="H162">
            <v>0</v>
          </cell>
          <cell r="AY162">
            <v>0</v>
          </cell>
          <cell r="AZ162" t="str">
            <v/>
          </cell>
        </row>
        <row r="163">
          <cell r="A163">
            <v>194010</v>
          </cell>
          <cell r="B163" t="str">
            <v>R Henry</v>
          </cell>
          <cell r="C163" t="str">
            <v>BRE</v>
          </cell>
          <cell r="D163" t="str">
            <v>DE</v>
          </cell>
          <cell r="E163">
            <v>2</v>
          </cell>
          <cell r="F163">
            <v>4.5</v>
          </cell>
          <cell r="G163">
            <v>0</v>
          </cell>
          <cell r="H163">
            <v>0</v>
          </cell>
          <cell r="AY163">
            <v>0</v>
          </cell>
          <cell r="AZ163" t="str">
            <v/>
          </cell>
        </row>
        <row r="164">
          <cell r="A164">
            <v>199796</v>
          </cell>
          <cell r="B164" t="str">
            <v>M Cash</v>
          </cell>
          <cell r="C164" t="str">
            <v>AVA</v>
          </cell>
          <cell r="D164" t="str">
            <v>DE</v>
          </cell>
          <cell r="E164">
            <v>2</v>
          </cell>
          <cell r="F164">
            <v>4.5</v>
          </cell>
          <cell r="G164">
            <v>0</v>
          </cell>
          <cell r="H164">
            <v>0</v>
          </cell>
          <cell r="AY164">
            <v>0</v>
          </cell>
          <cell r="AZ164" t="str">
            <v/>
          </cell>
        </row>
        <row r="165">
          <cell r="A165">
            <v>199798</v>
          </cell>
          <cell r="B165" t="str">
            <v>E Konsa</v>
          </cell>
          <cell r="C165" t="str">
            <v>AVA</v>
          </cell>
          <cell r="D165" t="str">
            <v>DE</v>
          </cell>
          <cell r="E165">
            <v>2</v>
          </cell>
          <cell r="F165">
            <v>4.5</v>
          </cell>
          <cell r="G165">
            <v>0</v>
          </cell>
          <cell r="H165">
            <v>0</v>
          </cell>
          <cell r="AY165">
            <v>0</v>
          </cell>
          <cell r="AZ165" t="str">
            <v/>
          </cell>
        </row>
        <row r="166">
          <cell r="A166">
            <v>204120</v>
          </cell>
          <cell r="B166" t="str">
            <v>O Boscagli</v>
          </cell>
          <cell r="C166" t="str">
            <v>BHA</v>
          </cell>
          <cell r="D166" t="str">
            <v>DE</v>
          </cell>
          <cell r="E166">
            <v>2</v>
          </cell>
          <cell r="F166">
            <v>4.5</v>
          </cell>
          <cell r="G166">
            <v>0</v>
          </cell>
          <cell r="H166">
            <v>0</v>
          </cell>
          <cell r="AY166">
            <v>0</v>
          </cell>
          <cell r="AZ166" t="str">
            <v/>
          </cell>
        </row>
        <row r="167">
          <cell r="A167">
            <v>214225</v>
          </cell>
          <cell r="B167" t="str">
            <v>J Rodon</v>
          </cell>
          <cell r="C167" t="str">
            <v>LEE</v>
          </cell>
          <cell r="D167" t="str">
            <v>DE</v>
          </cell>
          <cell r="E167">
            <v>2</v>
          </cell>
          <cell r="F167">
            <v>4.5</v>
          </cell>
          <cell r="G167">
            <v>0</v>
          </cell>
          <cell r="H167">
            <v>0</v>
          </cell>
          <cell r="AY167">
            <v>0</v>
          </cell>
          <cell r="AZ167" t="str">
            <v/>
          </cell>
        </row>
        <row r="168">
          <cell r="A168">
            <v>218364</v>
          </cell>
          <cell r="B168" t="str">
            <v>B Sosa</v>
          </cell>
          <cell r="C168" t="str">
            <v>CRY</v>
          </cell>
          <cell r="D168" t="str">
            <v>DE</v>
          </cell>
          <cell r="E168">
            <v>2</v>
          </cell>
          <cell r="F168">
            <v>4.5</v>
          </cell>
          <cell r="G168">
            <v>0</v>
          </cell>
          <cell r="H168">
            <v>0</v>
          </cell>
          <cell r="AY168">
            <v>0</v>
          </cell>
          <cell r="AZ168" t="str">
            <v/>
          </cell>
        </row>
        <row r="169">
          <cell r="A169">
            <v>220362</v>
          </cell>
          <cell r="B169" t="str">
            <v>A Disasi</v>
          </cell>
          <cell r="C169" t="str">
            <v>CHE</v>
          </cell>
          <cell r="D169" t="str">
            <v>DE</v>
          </cell>
          <cell r="E169">
            <v>2</v>
          </cell>
          <cell r="F169">
            <v>4.5</v>
          </cell>
          <cell r="G169">
            <v>0</v>
          </cell>
          <cell r="H169">
            <v>0</v>
          </cell>
          <cell r="AY169">
            <v>0</v>
          </cell>
          <cell r="AZ169" t="str">
            <v/>
          </cell>
        </row>
        <row r="170">
          <cell r="A170">
            <v>220627</v>
          </cell>
          <cell r="B170" t="str">
            <v>J Justin</v>
          </cell>
          <cell r="C170" t="str">
            <v>LEE</v>
          </cell>
          <cell r="D170" t="str">
            <v>DE</v>
          </cell>
          <cell r="E170">
            <v>2</v>
          </cell>
          <cell r="F170">
            <v>4.5</v>
          </cell>
          <cell r="G170">
            <v>0</v>
          </cell>
          <cell r="H170">
            <v>0</v>
          </cell>
          <cell r="AY170">
            <v>0</v>
          </cell>
          <cell r="AZ170" t="str">
            <v/>
          </cell>
        </row>
        <row r="171">
          <cell r="A171">
            <v>223434</v>
          </cell>
          <cell r="B171" t="str">
            <v>I Julio</v>
          </cell>
          <cell r="C171" t="str">
            <v>BHA</v>
          </cell>
          <cell r="D171" t="str">
            <v>DE</v>
          </cell>
          <cell r="E171">
            <v>2</v>
          </cell>
          <cell r="F171">
            <v>4.5</v>
          </cell>
          <cell r="G171">
            <v>0</v>
          </cell>
          <cell r="H171">
            <v>0</v>
          </cell>
          <cell r="AY171">
            <v>0</v>
          </cell>
          <cell r="AZ171" t="str">
            <v/>
          </cell>
        </row>
        <row r="172">
          <cell r="A172">
            <v>223723</v>
          </cell>
          <cell r="B172" t="str">
            <v>T Tomiyasu</v>
          </cell>
          <cell r="C172" t="str">
            <v>CRY</v>
          </cell>
          <cell r="D172" t="str">
            <v>DE</v>
          </cell>
          <cell r="E172">
            <v>2</v>
          </cell>
          <cell r="F172">
            <v>4.5</v>
          </cell>
          <cell r="G172">
            <v>0</v>
          </cell>
          <cell r="H172">
            <v>0</v>
          </cell>
          <cell r="AY172">
            <v>0</v>
          </cell>
          <cell r="AZ172" t="str">
            <v/>
          </cell>
        </row>
        <row r="173">
          <cell r="A173">
            <v>224967</v>
          </cell>
          <cell r="B173" t="str">
            <v>V Mykolenko</v>
          </cell>
          <cell r="C173" t="str">
            <v>EVE</v>
          </cell>
          <cell r="D173" t="str">
            <v>DE</v>
          </cell>
          <cell r="E173">
            <v>2</v>
          </cell>
          <cell r="F173">
            <v>4.5</v>
          </cell>
          <cell r="G173">
            <v>0</v>
          </cell>
          <cell r="H173">
            <v>0</v>
          </cell>
          <cell r="AY173">
            <v>0</v>
          </cell>
          <cell r="AZ173" t="str">
            <v/>
          </cell>
        </row>
        <row r="174">
          <cell r="A174">
            <v>226182</v>
          </cell>
          <cell r="B174" t="str">
            <v>J Bogle</v>
          </cell>
          <cell r="C174" t="str">
            <v>LEE</v>
          </cell>
          <cell r="D174" t="str">
            <v>DE</v>
          </cell>
          <cell r="E174">
            <v>2</v>
          </cell>
          <cell r="F174">
            <v>4.5</v>
          </cell>
          <cell r="G174">
            <v>0</v>
          </cell>
          <cell r="H174">
            <v>0</v>
          </cell>
          <cell r="AY174">
            <v>0</v>
          </cell>
          <cell r="AZ174" t="str">
            <v/>
          </cell>
        </row>
        <row r="175">
          <cell r="A175">
            <v>230001</v>
          </cell>
          <cell r="B175" t="str">
            <v>N Mazraoui</v>
          </cell>
          <cell r="C175" t="str">
            <v>MUN</v>
          </cell>
          <cell r="D175" t="str">
            <v>DE</v>
          </cell>
          <cell r="E175">
            <v>2</v>
          </cell>
          <cell r="F175">
            <v>4.5</v>
          </cell>
          <cell r="G175">
            <v>0</v>
          </cell>
          <cell r="H175">
            <v>0</v>
          </cell>
          <cell r="AY175">
            <v>0</v>
          </cell>
          <cell r="AZ175" t="str">
            <v/>
          </cell>
        </row>
        <row r="176">
          <cell r="A176">
            <v>231065</v>
          </cell>
          <cell r="B176" t="str">
            <v>E Pinnock</v>
          </cell>
          <cell r="C176" t="str">
            <v>BRE</v>
          </cell>
          <cell r="D176" t="str">
            <v>DE</v>
          </cell>
          <cell r="E176">
            <v>2</v>
          </cell>
          <cell r="F176">
            <v>4.5</v>
          </cell>
          <cell r="G176">
            <v>0</v>
          </cell>
          <cell r="H176">
            <v>0</v>
          </cell>
          <cell r="AY176">
            <v>0</v>
          </cell>
          <cell r="AZ176" t="str">
            <v/>
          </cell>
        </row>
        <row r="177">
          <cell r="A177">
            <v>231416</v>
          </cell>
          <cell r="B177" t="str">
            <v>F Kadıoğlu</v>
          </cell>
          <cell r="C177" t="str">
            <v>BHA</v>
          </cell>
          <cell r="D177" t="str">
            <v>DE</v>
          </cell>
          <cell r="E177">
            <v>2</v>
          </cell>
          <cell r="F177">
            <v>4.5</v>
          </cell>
          <cell r="G177">
            <v>0</v>
          </cell>
          <cell r="H177">
            <v>0</v>
          </cell>
          <cell r="AY177">
            <v>0</v>
          </cell>
          <cell r="AZ177" t="str">
            <v/>
          </cell>
        </row>
        <row r="178">
          <cell r="A178">
            <v>232859</v>
          </cell>
          <cell r="B178" t="str">
            <v>D Spence*</v>
          </cell>
          <cell r="C178" t="str">
            <v>TOT</v>
          </cell>
          <cell r="D178" t="str">
            <v>DE</v>
          </cell>
          <cell r="E178">
            <v>2</v>
          </cell>
          <cell r="F178">
            <v>4.5</v>
          </cell>
          <cell r="G178">
            <v>0</v>
          </cell>
          <cell r="H178">
            <v>0</v>
          </cell>
          <cell r="AY178">
            <v>0</v>
          </cell>
          <cell r="AZ178" t="str">
            <v/>
          </cell>
        </row>
        <row r="179">
          <cell r="A179">
            <v>232892</v>
          </cell>
          <cell r="B179" t="str">
            <v>C Bassey</v>
          </cell>
          <cell r="C179" t="str">
            <v>FUL</v>
          </cell>
          <cell r="D179" t="str">
            <v>DE</v>
          </cell>
          <cell r="E179">
            <v>2</v>
          </cell>
          <cell r="F179">
            <v>4.5</v>
          </cell>
          <cell r="G179">
            <v>0</v>
          </cell>
          <cell r="H179">
            <v>0</v>
          </cell>
          <cell r="AY179">
            <v>0</v>
          </cell>
          <cell r="AZ179" t="str">
            <v/>
          </cell>
        </row>
        <row r="180">
          <cell r="A180">
            <v>242313</v>
          </cell>
          <cell r="B180" t="str">
            <v>O Mingueza</v>
          </cell>
          <cell r="C180" t="str">
            <v>CRY</v>
          </cell>
          <cell r="D180" t="str">
            <v>DE</v>
          </cell>
          <cell r="E180">
            <v>2</v>
          </cell>
          <cell r="F180">
            <v>4.5</v>
          </cell>
          <cell r="G180">
            <v>0</v>
          </cell>
          <cell r="H180">
            <v>0</v>
          </cell>
          <cell r="AY180">
            <v>0</v>
          </cell>
          <cell r="AZ180" t="str">
            <v/>
          </cell>
        </row>
        <row r="181">
          <cell r="A181">
            <v>242880</v>
          </cell>
          <cell r="B181" t="str">
            <v>B Badiashile</v>
          </cell>
          <cell r="C181" t="str">
            <v>CHE</v>
          </cell>
          <cell r="D181" t="str">
            <v>DE</v>
          </cell>
          <cell r="E181">
            <v>2</v>
          </cell>
          <cell r="F181">
            <v>4.5</v>
          </cell>
          <cell r="G181">
            <v>0</v>
          </cell>
          <cell r="H181">
            <v>0</v>
          </cell>
          <cell r="AY181">
            <v>0</v>
          </cell>
          <cell r="AZ181" t="str">
            <v/>
          </cell>
        </row>
        <row r="182">
          <cell r="A182">
            <v>243526</v>
          </cell>
          <cell r="B182" t="str">
            <v>G Gudmundsson</v>
          </cell>
          <cell r="C182" t="str">
            <v>LEE</v>
          </cell>
          <cell r="D182" t="str">
            <v>DE</v>
          </cell>
          <cell r="E182">
            <v>2</v>
          </cell>
          <cell r="F182">
            <v>4.5</v>
          </cell>
          <cell r="G182">
            <v>0</v>
          </cell>
          <cell r="H182">
            <v>0</v>
          </cell>
          <cell r="AY182">
            <v>0</v>
          </cell>
          <cell r="AZ182" t="str">
            <v/>
          </cell>
        </row>
        <row r="183">
          <cell r="A183">
            <v>243571</v>
          </cell>
          <cell r="B183" t="str">
            <v>N Patterson</v>
          </cell>
          <cell r="C183" t="str">
            <v>EVE</v>
          </cell>
          <cell r="D183" t="str">
            <v>DE</v>
          </cell>
          <cell r="E183">
            <v>2</v>
          </cell>
          <cell r="F183">
            <v>4.5</v>
          </cell>
          <cell r="G183">
            <v>0</v>
          </cell>
          <cell r="H183">
            <v>0</v>
          </cell>
          <cell r="AY183">
            <v>0</v>
          </cell>
          <cell r="AZ183" t="str">
            <v/>
          </cell>
        </row>
        <row r="184">
          <cell r="A184">
            <v>244723</v>
          </cell>
          <cell r="B184" t="str">
            <v>T Mitchell</v>
          </cell>
          <cell r="C184" t="str">
            <v>CRY</v>
          </cell>
          <cell r="D184" t="str">
            <v>DE</v>
          </cell>
          <cell r="E184">
            <v>2</v>
          </cell>
          <cell r="F184">
            <v>4.5</v>
          </cell>
          <cell r="G184">
            <v>0</v>
          </cell>
          <cell r="H184">
            <v>0</v>
          </cell>
          <cell r="AY184">
            <v>0</v>
          </cell>
          <cell r="AZ184" t="str">
            <v/>
          </cell>
        </row>
        <row r="185">
          <cell r="A185">
            <v>244954</v>
          </cell>
          <cell r="B185" t="str">
            <v>P Torres</v>
          </cell>
          <cell r="C185" t="str">
            <v>AVA</v>
          </cell>
          <cell r="D185" t="str">
            <v>DE</v>
          </cell>
          <cell r="E185">
            <v>2</v>
          </cell>
          <cell r="F185">
            <v>4.5</v>
          </cell>
          <cell r="G185">
            <v>0</v>
          </cell>
          <cell r="H185">
            <v>0</v>
          </cell>
          <cell r="AY185">
            <v>0</v>
          </cell>
          <cell r="AZ185" t="str">
            <v/>
          </cell>
        </row>
        <row r="186">
          <cell r="A186">
            <v>246301</v>
          </cell>
          <cell r="B186" t="str">
            <v>J.Cuenca</v>
          </cell>
          <cell r="C186" t="str">
            <v>FUL</v>
          </cell>
          <cell r="D186" t="str">
            <v>DE</v>
          </cell>
          <cell r="E186">
            <v>2</v>
          </cell>
          <cell r="F186">
            <v>4.5</v>
          </cell>
          <cell r="G186">
            <v>0</v>
          </cell>
          <cell r="H186">
            <v>0</v>
          </cell>
          <cell r="AY186">
            <v>0</v>
          </cell>
          <cell r="AZ186" t="str">
            <v/>
          </cell>
        </row>
        <row r="187">
          <cell r="A187">
            <v>434399</v>
          </cell>
          <cell r="B187" t="str">
            <v>R Reinildo</v>
          </cell>
          <cell r="C187" t="str">
            <v>SUN</v>
          </cell>
          <cell r="D187" t="str">
            <v>DE</v>
          </cell>
          <cell r="E187">
            <v>2</v>
          </cell>
          <cell r="F187">
            <v>4.5</v>
          </cell>
          <cell r="G187">
            <v>0</v>
          </cell>
          <cell r="H187">
            <v>0</v>
          </cell>
          <cell r="AY187">
            <v>0</v>
          </cell>
          <cell r="AZ187" t="str">
            <v/>
          </cell>
        </row>
        <row r="188">
          <cell r="A188">
            <v>436893</v>
          </cell>
          <cell r="B188" t="str">
            <v>J Araujo</v>
          </cell>
          <cell r="C188" t="str">
            <v>BOU</v>
          </cell>
          <cell r="D188" t="str">
            <v>DE</v>
          </cell>
          <cell r="E188">
            <v>2</v>
          </cell>
          <cell r="F188">
            <v>4.5</v>
          </cell>
          <cell r="G188">
            <v>0</v>
          </cell>
          <cell r="H188">
            <v>0</v>
          </cell>
          <cell r="AY188">
            <v>0</v>
          </cell>
          <cell r="AZ188" t="str">
            <v/>
          </cell>
        </row>
        <row r="189">
          <cell r="A189">
            <v>437738</v>
          </cell>
          <cell r="B189" t="str">
            <v>S Bornauw*</v>
          </cell>
          <cell r="C189" t="str">
            <v>LEE</v>
          </cell>
          <cell r="D189" t="str">
            <v>DE</v>
          </cell>
          <cell r="E189">
            <v>2</v>
          </cell>
          <cell r="F189">
            <v>4.5</v>
          </cell>
          <cell r="G189">
            <v>0</v>
          </cell>
          <cell r="H189">
            <v>0</v>
          </cell>
          <cell r="AY189">
            <v>0</v>
          </cell>
          <cell r="AZ189" t="str">
            <v/>
          </cell>
        </row>
        <row r="190">
          <cell r="A190">
            <v>441302</v>
          </cell>
          <cell r="B190" t="str">
            <v>I Maatsen</v>
          </cell>
          <cell r="C190" t="str">
            <v>AVA</v>
          </cell>
          <cell r="D190" t="str">
            <v>DE</v>
          </cell>
          <cell r="E190">
            <v>2</v>
          </cell>
          <cell r="F190">
            <v>4.5</v>
          </cell>
          <cell r="G190">
            <v>0</v>
          </cell>
          <cell r="H190">
            <v>0</v>
          </cell>
          <cell r="AY190">
            <v>0</v>
          </cell>
          <cell r="AZ190" t="str">
            <v/>
          </cell>
        </row>
        <row r="191">
          <cell r="A191">
            <v>451490</v>
          </cell>
          <cell r="B191" t="str">
            <v>J Costinha</v>
          </cell>
          <cell r="C191" t="str">
            <v>BHA</v>
          </cell>
          <cell r="D191" t="str">
            <v>DE</v>
          </cell>
          <cell r="E191">
            <v>2</v>
          </cell>
          <cell r="F191">
            <v>4.5</v>
          </cell>
          <cell r="G191">
            <v>0</v>
          </cell>
          <cell r="H191">
            <v>0</v>
          </cell>
          <cell r="AY191">
            <v>0</v>
          </cell>
          <cell r="AZ191" t="str">
            <v/>
          </cell>
        </row>
        <row r="192">
          <cell r="A192">
            <v>463726</v>
          </cell>
          <cell r="B192" t="str">
            <v>A Dedić</v>
          </cell>
          <cell r="C192" t="str">
            <v>NEW</v>
          </cell>
          <cell r="D192" t="str">
            <v>DE</v>
          </cell>
          <cell r="E192">
            <v>2</v>
          </cell>
          <cell r="F192">
            <v>4.5</v>
          </cell>
          <cell r="G192">
            <v>0</v>
          </cell>
          <cell r="H192">
            <v>0</v>
          </cell>
          <cell r="AY192">
            <v>0</v>
          </cell>
          <cell r="AZ192" t="str">
            <v/>
          </cell>
        </row>
        <row r="193">
          <cell r="A193">
            <v>465730</v>
          </cell>
          <cell r="B193" t="str">
            <v>M De Cuyper</v>
          </cell>
          <cell r="C193" t="str">
            <v>BHA</v>
          </cell>
          <cell r="D193" t="str">
            <v>DE</v>
          </cell>
          <cell r="E193">
            <v>2</v>
          </cell>
          <cell r="F193">
            <v>4.5</v>
          </cell>
          <cell r="G193">
            <v>0</v>
          </cell>
          <cell r="H193">
            <v>0</v>
          </cell>
          <cell r="AY193">
            <v>0</v>
          </cell>
          <cell r="AZ193" t="str">
            <v/>
          </cell>
        </row>
        <row r="194">
          <cell r="A194">
            <v>470315</v>
          </cell>
          <cell r="B194" t="str">
            <v>L Netz</v>
          </cell>
          <cell r="C194" t="str">
            <v>NTG</v>
          </cell>
          <cell r="D194" t="str">
            <v>DE</v>
          </cell>
          <cell r="E194">
            <v>2</v>
          </cell>
          <cell r="F194">
            <v>4.5</v>
          </cell>
          <cell r="G194">
            <v>0</v>
          </cell>
          <cell r="H194">
            <v>0</v>
          </cell>
          <cell r="AY194">
            <v>0</v>
          </cell>
          <cell r="AZ194" t="str">
            <v/>
          </cell>
        </row>
        <row r="195">
          <cell r="A195">
            <v>472713</v>
          </cell>
          <cell r="B195" t="str">
            <v>A Hickey</v>
          </cell>
          <cell r="C195" t="str">
            <v>BRE</v>
          </cell>
          <cell r="D195" t="str">
            <v>DE</v>
          </cell>
          <cell r="E195">
            <v>2</v>
          </cell>
          <cell r="F195">
            <v>4.5</v>
          </cell>
          <cell r="G195">
            <v>0</v>
          </cell>
          <cell r="H195">
            <v>0</v>
          </cell>
          <cell r="AY195">
            <v>0</v>
          </cell>
          <cell r="AZ195" t="str">
            <v/>
          </cell>
        </row>
        <row r="196">
          <cell r="A196">
            <v>477064</v>
          </cell>
          <cell r="B196" t="str">
            <v>R Lewis</v>
          </cell>
          <cell r="C196" t="str">
            <v>MCI</v>
          </cell>
          <cell r="D196" t="str">
            <v>DE</v>
          </cell>
          <cell r="E196">
            <v>2</v>
          </cell>
          <cell r="F196">
            <v>4.5</v>
          </cell>
          <cell r="G196">
            <v>0</v>
          </cell>
          <cell r="H196">
            <v>0</v>
          </cell>
          <cell r="AY196">
            <v>0</v>
          </cell>
          <cell r="AZ196" t="str">
            <v/>
          </cell>
        </row>
        <row r="197">
          <cell r="A197">
            <v>487053</v>
          </cell>
          <cell r="B197" t="str">
            <v>D Udogie</v>
          </cell>
          <cell r="C197" t="str">
            <v>TOT</v>
          </cell>
          <cell r="D197" t="str">
            <v>DE</v>
          </cell>
          <cell r="E197">
            <v>2</v>
          </cell>
          <cell r="F197">
            <v>4.5</v>
          </cell>
          <cell r="G197">
            <v>0</v>
          </cell>
          <cell r="H197">
            <v>0</v>
          </cell>
          <cell r="AY197">
            <v>0</v>
          </cell>
          <cell r="AZ197" t="str">
            <v/>
          </cell>
        </row>
        <row r="198">
          <cell r="A198">
            <v>487676</v>
          </cell>
          <cell r="B198" t="str">
            <v>T Hume</v>
          </cell>
          <cell r="C198" t="str">
            <v>SUN</v>
          </cell>
          <cell r="D198" t="str">
            <v>DE</v>
          </cell>
          <cell r="E198">
            <v>2</v>
          </cell>
          <cell r="F198">
            <v>4.5</v>
          </cell>
          <cell r="G198">
            <v>0</v>
          </cell>
          <cell r="H198">
            <v>0</v>
          </cell>
          <cell r="AY198">
            <v>0</v>
          </cell>
          <cell r="AZ198" t="str">
            <v/>
          </cell>
        </row>
        <row r="199">
          <cell r="A199">
            <v>487992</v>
          </cell>
          <cell r="B199" t="str">
            <v>M Ruggeri</v>
          </cell>
          <cell r="C199" t="str">
            <v>AVA</v>
          </cell>
          <cell r="D199" t="str">
            <v>DE</v>
          </cell>
          <cell r="E199">
            <v>2</v>
          </cell>
          <cell r="F199">
            <v>4.5</v>
          </cell>
          <cell r="G199">
            <v>0</v>
          </cell>
          <cell r="H199">
            <v>0</v>
          </cell>
          <cell r="AY199">
            <v>0</v>
          </cell>
          <cell r="AZ199" t="str">
            <v/>
          </cell>
        </row>
        <row r="200">
          <cell r="A200">
            <v>494928</v>
          </cell>
          <cell r="B200" t="str">
            <v>J Sanchez</v>
          </cell>
          <cell r="C200" t="str">
            <v>BOU</v>
          </cell>
          <cell r="D200" t="str">
            <v>DE</v>
          </cell>
          <cell r="E200">
            <v>2</v>
          </cell>
          <cell r="F200">
            <v>4.5</v>
          </cell>
          <cell r="G200">
            <v>0</v>
          </cell>
          <cell r="H200">
            <v>0</v>
          </cell>
          <cell r="AY200">
            <v>0</v>
          </cell>
          <cell r="AZ200" t="str">
            <v/>
          </cell>
        </row>
        <row r="201">
          <cell r="A201">
            <v>500151</v>
          </cell>
          <cell r="B201" t="str">
            <v>N Savona</v>
          </cell>
          <cell r="C201" t="str">
            <v>NTG</v>
          </cell>
          <cell r="D201" t="str">
            <v>DE</v>
          </cell>
          <cell r="E201">
            <v>2</v>
          </cell>
          <cell r="F201">
            <v>4.5</v>
          </cell>
          <cell r="G201">
            <v>0</v>
          </cell>
          <cell r="H201">
            <v>0</v>
          </cell>
          <cell r="AY201">
            <v>0</v>
          </cell>
          <cell r="AZ201" t="str">
            <v/>
          </cell>
        </row>
        <row r="202">
          <cell r="A202">
            <v>513086</v>
          </cell>
          <cell r="B202" t="str">
            <v>J Schuster</v>
          </cell>
          <cell r="C202" t="str">
            <v>BRE</v>
          </cell>
          <cell r="D202" t="str">
            <v>DE</v>
          </cell>
          <cell r="E202">
            <v>2</v>
          </cell>
          <cell r="F202">
            <v>4.5</v>
          </cell>
          <cell r="G202">
            <v>0</v>
          </cell>
          <cell r="H202">
            <v>0</v>
          </cell>
          <cell r="AY202">
            <v>0</v>
          </cell>
          <cell r="AZ202" t="str">
            <v/>
          </cell>
        </row>
        <row r="203">
          <cell r="A203">
            <v>515621</v>
          </cell>
          <cell r="B203" t="str">
            <v>C Riad</v>
          </cell>
          <cell r="C203" t="str">
            <v>CRY</v>
          </cell>
          <cell r="D203" t="str">
            <v>DE</v>
          </cell>
          <cell r="E203">
            <v>2</v>
          </cell>
          <cell r="F203">
            <v>4.5</v>
          </cell>
          <cell r="G203">
            <v>0</v>
          </cell>
          <cell r="H203">
            <v>0</v>
          </cell>
          <cell r="AY203">
            <v>0</v>
          </cell>
          <cell r="AZ203" t="str">
            <v/>
          </cell>
        </row>
        <row r="204">
          <cell r="A204">
            <v>519634</v>
          </cell>
          <cell r="B204" t="str">
            <v>J Seelt</v>
          </cell>
          <cell r="C204" t="str">
            <v>SUN</v>
          </cell>
          <cell r="D204" t="str">
            <v>DE</v>
          </cell>
          <cell r="E204">
            <v>2</v>
          </cell>
          <cell r="F204">
            <v>4.5</v>
          </cell>
          <cell r="G204">
            <v>0</v>
          </cell>
          <cell r="H204">
            <v>0</v>
          </cell>
          <cell r="AY204">
            <v>0</v>
          </cell>
          <cell r="AZ204" t="str">
            <v/>
          </cell>
        </row>
        <row r="205">
          <cell r="A205">
            <v>548308</v>
          </cell>
          <cell r="B205" t="str">
            <v>A Phillips*</v>
          </cell>
          <cell r="C205" t="str">
            <v>TOT</v>
          </cell>
          <cell r="D205" t="str">
            <v>DE</v>
          </cell>
          <cell r="E205">
            <v>2</v>
          </cell>
          <cell r="F205">
            <v>4.5</v>
          </cell>
          <cell r="G205">
            <v>0</v>
          </cell>
          <cell r="H205">
            <v>0</v>
          </cell>
          <cell r="AY205">
            <v>0</v>
          </cell>
          <cell r="AZ205" t="str">
            <v/>
          </cell>
        </row>
        <row r="206">
          <cell r="A206">
            <v>550090</v>
          </cell>
          <cell r="B206" t="str">
            <v>D Coppola*</v>
          </cell>
          <cell r="C206" t="str">
            <v>BHA</v>
          </cell>
          <cell r="D206" t="str">
            <v>DE</v>
          </cell>
          <cell r="E206">
            <v>2</v>
          </cell>
          <cell r="F206">
            <v>4.5</v>
          </cell>
          <cell r="G206">
            <v>0</v>
          </cell>
          <cell r="H206">
            <v>0</v>
          </cell>
          <cell r="AY206">
            <v>0</v>
          </cell>
          <cell r="AZ206" t="str">
            <v/>
          </cell>
        </row>
        <row r="207">
          <cell r="A207">
            <v>551210</v>
          </cell>
          <cell r="B207" t="str">
            <v>J Hato</v>
          </cell>
          <cell r="C207" t="str">
            <v>CHE</v>
          </cell>
          <cell r="D207" t="str">
            <v>DE</v>
          </cell>
          <cell r="E207">
            <v>2</v>
          </cell>
          <cell r="F207">
            <v>4.5</v>
          </cell>
          <cell r="G207">
            <v>0</v>
          </cell>
          <cell r="H207">
            <v>0</v>
          </cell>
          <cell r="AY207">
            <v>0</v>
          </cell>
          <cell r="AZ207" t="str">
            <v/>
          </cell>
        </row>
        <row r="208">
          <cell r="A208">
            <v>570241</v>
          </cell>
          <cell r="B208" t="str">
            <v>K Ji-soo</v>
          </cell>
          <cell r="C208" t="str">
            <v>BRE</v>
          </cell>
          <cell r="D208" t="str">
            <v>DE</v>
          </cell>
          <cell r="E208">
            <v>2</v>
          </cell>
          <cell r="F208">
            <v>4.5</v>
          </cell>
          <cell r="G208">
            <v>0</v>
          </cell>
          <cell r="H208">
            <v>0</v>
          </cell>
          <cell r="AY208">
            <v>0</v>
          </cell>
          <cell r="AZ208" t="str">
            <v/>
          </cell>
        </row>
        <row r="209">
          <cell r="A209">
            <v>574458</v>
          </cell>
          <cell r="B209" t="str">
            <v>M Sarr</v>
          </cell>
          <cell r="C209" t="str">
            <v>CHE</v>
          </cell>
          <cell r="D209" t="str">
            <v>DE</v>
          </cell>
          <cell r="E209">
            <v>2</v>
          </cell>
          <cell r="F209">
            <v>4.5</v>
          </cell>
          <cell r="G209">
            <v>0</v>
          </cell>
          <cell r="H209">
            <v>0</v>
          </cell>
          <cell r="AY209">
            <v>0</v>
          </cell>
          <cell r="AZ209" t="str">
            <v/>
          </cell>
        </row>
        <row r="210">
          <cell r="A210">
            <v>575458</v>
          </cell>
          <cell r="B210" t="str">
            <v>J Cunha</v>
          </cell>
          <cell r="C210" t="str">
            <v>NTG</v>
          </cell>
          <cell r="D210" t="str">
            <v>DE</v>
          </cell>
          <cell r="E210">
            <v>2</v>
          </cell>
          <cell r="F210">
            <v>4.5</v>
          </cell>
          <cell r="G210">
            <v>0</v>
          </cell>
          <cell r="H210">
            <v>0</v>
          </cell>
          <cell r="AY210">
            <v>0</v>
          </cell>
          <cell r="AZ210" t="str">
            <v/>
          </cell>
        </row>
        <row r="211">
          <cell r="A211">
            <v>577016</v>
          </cell>
          <cell r="B211" t="str">
            <v>J Acheampong</v>
          </cell>
          <cell r="C211" t="str">
            <v>CHE</v>
          </cell>
          <cell r="D211" t="str">
            <v>DE</v>
          </cell>
          <cell r="E211">
            <v>2</v>
          </cell>
          <cell r="F211">
            <v>4.5</v>
          </cell>
          <cell r="G211">
            <v>0</v>
          </cell>
          <cell r="H211">
            <v>0</v>
          </cell>
          <cell r="AY211">
            <v>0</v>
          </cell>
          <cell r="AZ211" t="str">
            <v/>
          </cell>
        </row>
        <row r="212">
          <cell r="A212">
            <v>590014</v>
          </cell>
          <cell r="B212" t="str">
            <v>R Cardines*</v>
          </cell>
          <cell r="C212" t="str">
            <v>CRY</v>
          </cell>
          <cell r="D212" t="str">
            <v>DE</v>
          </cell>
          <cell r="E212">
            <v>2</v>
          </cell>
          <cell r="F212">
            <v>4.5</v>
          </cell>
          <cell r="G212">
            <v>0</v>
          </cell>
          <cell r="H212">
            <v>0</v>
          </cell>
          <cell r="AY212">
            <v>0</v>
          </cell>
          <cell r="AZ212" t="str">
            <v/>
          </cell>
        </row>
        <row r="213">
          <cell r="A213">
            <v>606745</v>
          </cell>
          <cell r="B213" t="str">
            <v>A Heaven</v>
          </cell>
          <cell r="C213" t="str">
            <v>MUN</v>
          </cell>
          <cell r="D213" t="str">
            <v>DE</v>
          </cell>
          <cell r="E213">
            <v>2</v>
          </cell>
          <cell r="F213">
            <v>4.5</v>
          </cell>
          <cell r="G213">
            <v>0</v>
          </cell>
          <cell r="H213">
            <v>0</v>
          </cell>
          <cell r="AY213">
            <v>0</v>
          </cell>
          <cell r="AZ213" t="str">
            <v/>
          </cell>
        </row>
        <row r="214">
          <cell r="A214">
            <v>607464</v>
          </cell>
          <cell r="B214" t="str">
            <v>M Kayode</v>
          </cell>
          <cell r="C214" t="str">
            <v>BRE</v>
          </cell>
          <cell r="D214" t="str">
            <v>DE</v>
          </cell>
          <cell r="E214">
            <v>2</v>
          </cell>
          <cell r="F214">
            <v>4.5</v>
          </cell>
          <cell r="G214">
            <v>0</v>
          </cell>
          <cell r="H214">
            <v>0</v>
          </cell>
          <cell r="AY214">
            <v>0</v>
          </cell>
          <cell r="AZ214" t="str">
            <v/>
          </cell>
        </row>
        <row r="215">
          <cell r="A215">
            <v>616222</v>
          </cell>
          <cell r="B215" t="str">
            <v>V Reis</v>
          </cell>
          <cell r="C215" t="str">
            <v>MCI</v>
          </cell>
          <cell r="D215" t="str">
            <v>DE</v>
          </cell>
          <cell r="E215">
            <v>2</v>
          </cell>
          <cell r="F215">
            <v>4.5</v>
          </cell>
          <cell r="G215">
            <v>0</v>
          </cell>
          <cell r="H215">
            <v>0</v>
          </cell>
          <cell r="AY215">
            <v>0</v>
          </cell>
          <cell r="AZ215" t="str">
            <v/>
          </cell>
        </row>
        <row r="216">
          <cell r="A216">
            <v>622758</v>
          </cell>
          <cell r="B216" t="str">
            <v>A Anselmino</v>
          </cell>
          <cell r="C216" t="str">
            <v>CHE</v>
          </cell>
          <cell r="D216" t="str">
            <v>DE</v>
          </cell>
          <cell r="E216">
            <v>2</v>
          </cell>
          <cell r="F216">
            <v>4.5</v>
          </cell>
          <cell r="G216">
            <v>0</v>
          </cell>
          <cell r="H216">
            <v>0</v>
          </cell>
          <cell r="AY216">
            <v>0</v>
          </cell>
          <cell r="AZ216" t="str">
            <v/>
          </cell>
        </row>
        <row r="217">
          <cell r="A217">
            <v>80178</v>
          </cell>
          <cell r="B217" t="str">
            <v>J Bidwell</v>
          </cell>
          <cell r="C217" t="str">
            <v>COV</v>
          </cell>
          <cell r="D217" t="str">
            <v>DE</v>
          </cell>
          <cell r="E217">
            <v>2</v>
          </cell>
          <cell r="F217">
            <v>4</v>
          </cell>
          <cell r="G217">
            <v>0</v>
          </cell>
          <cell r="H217">
            <v>0</v>
          </cell>
          <cell r="AY217">
            <v>0</v>
          </cell>
          <cell r="AZ217" t="str">
            <v/>
          </cell>
        </row>
        <row r="218">
          <cell r="A218">
            <v>105717</v>
          </cell>
          <cell r="B218" t="str">
            <v>A Masuaku*</v>
          </cell>
          <cell r="C218" t="str">
            <v>SUN</v>
          </cell>
          <cell r="D218" t="str">
            <v>DE</v>
          </cell>
          <cell r="E218">
            <v>2</v>
          </cell>
          <cell r="F218">
            <v>4</v>
          </cell>
          <cell r="G218">
            <v>0</v>
          </cell>
          <cell r="H218">
            <v>0</v>
          </cell>
          <cell r="AY218">
            <v>0</v>
          </cell>
          <cell r="AZ218" t="str">
            <v/>
          </cell>
        </row>
        <row r="219">
          <cell r="A219">
            <v>108416</v>
          </cell>
          <cell r="B219" t="str">
            <v>J Egan</v>
          </cell>
          <cell r="C219" t="str">
            <v>HUL</v>
          </cell>
          <cell r="D219" t="str">
            <v>DE</v>
          </cell>
          <cell r="E219">
            <v>2</v>
          </cell>
          <cell r="F219">
            <v>4</v>
          </cell>
          <cell r="G219">
            <v>0</v>
          </cell>
          <cell r="H219">
            <v>0</v>
          </cell>
          <cell r="AY219">
            <v>0</v>
          </cell>
          <cell r="AZ219" t="str">
            <v/>
          </cell>
        </row>
        <row r="220">
          <cell r="A220">
            <v>115556</v>
          </cell>
          <cell r="B220" t="str">
            <v>B Davies</v>
          </cell>
          <cell r="C220" t="str">
            <v>TOT</v>
          </cell>
          <cell r="D220" t="str">
            <v>DE</v>
          </cell>
          <cell r="E220">
            <v>2</v>
          </cell>
          <cell r="F220">
            <v>4</v>
          </cell>
          <cell r="G220">
            <v>0</v>
          </cell>
          <cell r="H220">
            <v>0</v>
          </cell>
          <cell r="AY220">
            <v>0</v>
          </cell>
          <cell r="AZ220" t="str">
            <v/>
          </cell>
        </row>
        <row r="221">
          <cell r="A221">
            <v>146426</v>
          </cell>
          <cell r="B221" t="str">
            <v>S Ajayi</v>
          </cell>
          <cell r="C221" t="str">
            <v>HUL</v>
          </cell>
          <cell r="D221" t="str">
            <v>DE</v>
          </cell>
          <cell r="E221">
            <v>2</v>
          </cell>
          <cell r="F221">
            <v>4</v>
          </cell>
          <cell r="G221">
            <v>0</v>
          </cell>
          <cell r="H221">
            <v>0</v>
          </cell>
          <cell r="AY221">
            <v>0</v>
          </cell>
          <cell r="AZ221" t="str">
            <v/>
          </cell>
        </row>
        <row r="222">
          <cell r="A222">
            <v>160817</v>
          </cell>
          <cell r="B222" t="str">
            <v>P McNair</v>
          </cell>
          <cell r="C222" t="str">
            <v>HUL</v>
          </cell>
          <cell r="D222" t="str">
            <v>DE</v>
          </cell>
          <cell r="E222">
            <v>2</v>
          </cell>
          <cell r="F222">
            <v>4</v>
          </cell>
          <cell r="G222">
            <v>0</v>
          </cell>
          <cell r="H222">
            <v>0</v>
          </cell>
          <cell r="AY222">
            <v>0</v>
          </cell>
          <cell r="AZ222" t="str">
            <v/>
          </cell>
        </row>
        <row r="223">
          <cell r="A223">
            <v>167512</v>
          </cell>
          <cell r="B223" t="str">
            <v>L O'Nien</v>
          </cell>
          <cell r="C223" t="str">
            <v>SUN</v>
          </cell>
          <cell r="D223" t="str">
            <v>DE</v>
          </cell>
          <cell r="E223">
            <v>2</v>
          </cell>
          <cell r="F223">
            <v>4</v>
          </cell>
          <cell r="G223">
            <v>0</v>
          </cell>
          <cell r="H223">
            <v>0</v>
          </cell>
          <cell r="AY223">
            <v>0</v>
          </cell>
          <cell r="AZ223" t="str">
            <v/>
          </cell>
        </row>
        <row r="224">
          <cell r="A224">
            <v>169359</v>
          </cell>
          <cell r="B224" t="str">
            <v>M Targett</v>
          </cell>
          <cell r="C224" t="str">
            <v>HUL</v>
          </cell>
          <cell r="D224" t="str">
            <v>DE</v>
          </cell>
          <cell r="E224">
            <v>2</v>
          </cell>
          <cell r="F224">
            <v>4</v>
          </cell>
          <cell r="G224">
            <v>0</v>
          </cell>
          <cell r="H224">
            <v>0</v>
          </cell>
          <cell r="AY224">
            <v>0</v>
          </cell>
          <cell r="AZ224" t="str">
            <v/>
          </cell>
        </row>
        <row r="225">
          <cell r="A225">
            <v>173878</v>
          </cell>
          <cell r="B225" t="str">
            <v>J Dasilva</v>
          </cell>
          <cell r="C225" t="str">
            <v>COV</v>
          </cell>
          <cell r="D225" t="str">
            <v>DE</v>
          </cell>
          <cell r="E225">
            <v>2</v>
          </cell>
          <cell r="F225">
            <v>4</v>
          </cell>
          <cell r="G225">
            <v>0</v>
          </cell>
          <cell r="H225">
            <v>0</v>
          </cell>
          <cell r="AY225">
            <v>0</v>
          </cell>
          <cell r="AZ225" t="str">
            <v/>
          </cell>
        </row>
        <row r="226">
          <cell r="A226">
            <v>176420</v>
          </cell>
          <cell r="B226" t="str">
            <v>D Furlong</v>
          </cell>
          <cell r="C226" t="str">
            <v>IPS</v>
          </cell>
          <cell r="D226" t="str">
            <v>DE</v>
          </cell>
          <cell r="E226">
            <v>2</v>
          </cell>
          <cell r="F226">
            <v>4</v>
          </cell>
          <cell r="G226">
            <v>0</v>
          </cell>
          <cell r="H226">
            <v>0</v>
          </cell>
          <cell r="AY226">
            <v>0</v>
          </cell>
          <cell r="AZ226" t="str">
            <v/>
          </cell>
        </row>
        <row r="227">
          <cell r="A227">
            <v>183015</v>
          </cell>
          <cell r="B227" t="str">
            <v>C Kipré</v>
          </cell>
          <cell r="C227" t="str">
            <v>IPS</v>
          </cell>
          <cell r="D227" t="str">
            <v>DE</v>
          </cell>
          <cell r="E227">
            <v>2</v>
          </cell>
          <cell r="F227">
            <v>4</v>
          </cell>
          <cell r="G227">
            <v>0</v>
          </cell>
          <cell r="H227">
            <v>0</v>
          </cell>
          <cell r="AY227">
            <v>0</v>
          </cell>
          <cell r="AZ227" t="str">
            <v/>
          </cell>
        </row>
        <row r="228">
          <cell r="A228">
            <v>193278</v>
          </cell>
          <cell r="B228" t="str">
            <v>L Coyle</v>
          </cell>
          <cell r="C228" t="str">
            <v>HUL</v>
          </cell>
          <cell r="D228" t="str">
            <v>DE</v>
          </cell>
          <cell r="E228">
            <v>2</v>
          </cell>
          <cell r="F228">
            <v>4</v>
          </cell>
          <cell r="G228">
            <v>0</v>
          </cell>
          <cell r="H228">
            <v>0</v>
          </cell>
          <cell r="AY228">
            <v>0</v>
          </cell>
          <cell r="AZ228" t="str">
            <v/>
          </cell>
        </row>
        <row r="229">
          <cell r="A229">
            <v>204813</v>
          </cell>
          <cell r="B229" t="str">
            <v>J Latibeaudiere</v>
          </cell>
          <cell r="C229" t="str">
            <v>COV</v>
          </cell>
          <cell r="D229" t="str">
            <v>DE</v>
          </cell>
          <cell r="E229">
            <v>2</v>
          </cell>
          <cell r="F229">
            <v>4</v>
          </cell>
          <cell r="G229">
            <v>0</v>
          </cell>
          <cell r="H229">
            <v>0</v>
          </cell>
          <cell r="AY229">
            <v>0</v>
          </cell>
          <cell r="AZ229" t="str">
            <v/>
          </cell>
        </row>
        <row r="230">
          <cell r="A230">
            <v>204822</v>
          </cell>
          <cell r="B230" t="str">
            <v>O Richards</v>
          </cell>
          <cell r="C230" t="str">
            <v>NTG</v>
          </cell>
          <cell r="D230" t="str">
            <v>DE</v>
          </cell>
          <cell r="E230">
            <v>2</v>
          </cell>
          <cell r="F230">
            <v>4</v>
          </cell>
          <cell r="G230">
            <v>0</v>
          </cell>
          <cell r="H230">
            <v>0</v>
          </cell>
          <cell r="AY230">
            <v>0</v>
          </cell>
          <cell r="AZ230" t="str">
            <v/>
          </cell>
        </row>
        <row r="231">
          <cell r="A231">
            <v>216616</v>
          </cell>
          <cell r="B231" t="str">
            <v>D O'Shea</v>
          </cell>
          <cell r="C231" t="str">
            <v>IPS</v>
          </cell>
          <cell r="D231" t="str">
            <v>DE</v>
          </cell>
          <cell r="E231">
            <v>2</v>
          </cell>
          <cell r="F231">
            <v>4</v>
          </cell>
          <cell r="G231">
            <v>0</v>
          </cell>
          <cell r="H231">
            <v>0</v>
          </cell>
          <cell r="AY231">
            <v>0</v>
          </cell>
          <cell r="AZ231" t="str">
            <v/>
          </cell>
        </row>
        <row r="232">
          <cell r="A232">
            <v>219924</v>
          </cell>
          <cell r="B232" t="str">
            <v>I Diop</v>
          </cell>
          <cell r="C232" t="str">
            <v>IPS</v>
          </cell>
          <cell r="D232" t="str">
            <v>DE</v>
          </cell>
          <cell r="E232">
            <v>2</v>
          </cell>
          <cell r="F232">
            <v>4</v>
          </cell>
          <cell r="G232">
            <v>0</v>
          </cell>
          <cell r="H232">
            <v>0</v>
          </cell>
          <cell r="AY232">
            <v>0</v>
          </cell>
          <cell r="AZ232" t="str">
            <v/>
          </cell>
        </row>
        <row r="233">
          <cell r="A233">
            <v>220583</v>
          </cell>
          <cell r="B233" t="str">
            <v>L Woolfenden</v>
          </cell>
          <cell r="C233" t="str">
            <v>COV</v>
          </cell>
          <cell r="D233" t="str">
            <v>DE</v>
          </cell>
          <cell r="E233">
            <v>2</v>
          </cell>
          <cell r="F233">
            <v>4</v>
          </cell>
          <cell r="G233">
            <v>0</v>
          </cell>
          <cell r="H233">
            <v>0</v>
          </cell>
          <cell r="AY233">
            <v>0</v>
          </cell>
          <cell r="AZ233" t="str">
            <v/>
          </cell>
        </row>
        <row r="234">
          <cell r="A234">
            <v>222018</v>
          </cell>
          <cell r="B234" t="str">
            <v>B Johnson</v>
          </cell>
          <cell r="C234" t="str">
            <v>IPS</v>
          </cell>
          <cell r="D234" t="str">
            <v>DE</v>
          </cell>
          <cell r="E234">
            <v>2</v>
          </cell>
          <cell r="F234">
            <v>4</v>
          </cell>
          <cell r="G234">
            <v>0</v>
          </cell>
          <cell r="H234">
            <v>0</v>
          </cell>
          <cell r="AY234">
            <v>0</v>
          </cell>
          <cell r="AZ234" t="str">
            <v/>
          </cell>
        </row>
        <row r="235">
          <cell r="A235">
            <v>232351</v>
          </cell>
          <cell r="B235" t="str">
            <v>R Giles</v>
          </cell>
          <cell r="C235" t="str">
            <v>HUL</v>
          </cell>
          <cell r="D235" t="str">
            <v>DE</v>
          </cell>
          <cell r="E235">
            <v>2</v>
          </cell>
          <cell r="F235">
            <v>4</v>
          </cell>
          <cell r="G235">
            <v>0</v>
          </cell>
          <cell r="H235">
            <v>0</v>
          </cell>
          <cell r="AY235">
            <v>0</v>
          </cell>
          <cell r="AZ235" t="str">
            <v/>
          </cell>
        </row>
        <row r="236">
          <cell r="A236">
            <v>433590</v>
          </cell>
          <cell r="B236" t="str">
            <v>C Drameh</v>
          </cell>
          <cell r="C236" t="str">
            <v>HUL</v>
          </cell>
          <cell r="D236" t="str">
            <v>DE</v>
          </cell>
          <cell r="E236">
            <v>2</v>
          </cell>
          <cell r="F236">
            <v>4</v>
          </cell>
          <cell r="G236">
            <v>0</v>
          </cell>
          <cell r="H236">
            <v>0</v>
          </cell>
          <cell r="AY236">
            <v>0</v>
          </cell>
          <cell r="AZ236" t="str">
            <v/>
          </cell>
        </row>
        <row r="237">
          <cell r="A237">
            <v>436761</v>
          </cell>
          <cell r="B237" t="str">
            <v>L Kitching</v>
          </cell>
          <cell r="C237" t="str">
            <v>COV</v>
          </cell>
          <cell r="D237" t="str">
            <v>DE</v>
          </cell>
          <cell r="E237">
            <v>2</v>
          </cell>
          <cell r="F237">
            <v>4</v>
          </cell>
          <cell r="G237">
            <v>0</v>
          </cell>
          <cell r="H237">
            <v>0</v>
          </cell>
          <cell r="AY237">
            <v>0</v>
          </cell>
          <cell r="AZ237" t="str">
            <v/>
          </cell>
        </row>
        <row r="238">
          <cell r="A238">
            <v>449428</v>
          </cell>
          <cell r="B238" t="str">
            <v>M Jacob</v>
          </cell>
          <cell r="C238" t="str">
            <v>HUL</v>
          </cell>
          <cell r="D238" t="str">
            <v>DE</v>
          </cell>
          <cell r="E238">
            <v>2</v>
          </cell>
          <cell r="F238">
            <v>4</v>
          </cell>
          <cell r="G238">
            <v>0</v>
          </cell>
          <cell r="H238">
            <v>0</v>
          </cell>
          <cell r="AY238">
            <v>0</v>
          </cell>
          <cell r="AZ238" t="str">
            <v/>
          </cell>
        </row>
        <row r="239">
          <cell r="A239">
            <v>449429</v>
          </cell>
          <cell r="B239" t="str">
            <v>J Greaves</v>
          </cell>
          <cell r="C239" t="str">
            <v>IPS</v>
          </cell>
          <cell r="D239" t="str">
            <v>DE</v>
          </cell>
          <cell r="E239">
            <v>2</v>
          </cell>
          <cell r="F239">
            <v>4</v>
          </cell>
          <cell r="G239">
            <v>0</v>
          </cell>
          <cell r="H239">
            <v>0</v>
          </cell>
          <cell r="AY239">
            <v>0</v>
          </cell>
          <cell r="AZ239" t="str">
            <v/>
          </cell>
        </row>
        <row r="240">
          <cell r="A240">
            <v>451284</v>
          </cell>
          <cell r="B240" t="str">
            <v>M van Ewijk</v>
          </cell>
          <cell r="C240" t="str">
            <v>COV</v>
          </cell>
          <cell r="D240" t="str">
            <v>DE</v>
          </cell>
          <cell r="E240">
            <v>2</v>
          </cell>
          <cell r="F240">
            <v>4</v>
          </cell>
          <cell r="G240">
            <v>0</v>
          </cell>
          <cell r="H240">
            <v>0</v>
          </cell>
          <cell r="AY240">
            <v>0</v>
          </cell>
          <cell r="AZ240" t="str">
            <v/>
          </cell>
        </row>
        <row r="241">
          <cell r="A241">
            <v>455084</v>
          </cell>
          <cell r="B241" t="str">
            <v>L Davis</v>
          </cell>
          <cell r="C241" t="str">
            <v>IPS</v>
          </cell>
          <cell r="D241" t="str">
            <v>DE</v>
          </cell>
          <cell r="E241">
            <v>2</v>
          </cell>
          <cell r="F241">
            <v>4</v>
          </cell>
          <cell r="G241">
            <v>0</v>
          </cell>
          <cell r="H241">
            <v>0</v>
          </cell>
          <cell r="AY241">
            <v>0</v>
          </cell>
          <cell r="AZ241" t="str">
            <v/>
          </cell>
        </row>
        <row r="242">
          <cell r="A242">
            <v>461102</v>
          </cell>
          <cell r="B242" t="str">
            <v>B Thomas</v>
          </cell>
          <cell r="C242" t="str">
            <v>COV</v>
          </cell>
          <cell r="D242" t="str">
            <v>DE</v>
          </cell>
          <cell r="E242">
            <v>2</v>
          </cell>
          <cell r="F242">
            <v>4</v>
          </cell>
          <cell r="G242">
            <v>0</v>
          </cell>
          <cell r="H242">
            <v>0</v>
          </cell>
          <cell r="AY242">
            <v>0</v>
          </cell>
          <cell r="AZ242" t="str">
            <v/>
          </cell>
        </row>
        <row r="243">
          <cell r="A243">
            <v>465390</v>
          </cell>
          <cell r="B243" t="str">
            <v>K Kesler-Hayden</v>
          </cell>
          <cell r="C243" t="str">
            <v>COV</v>
          </cell>
          <cell r="D243" t="str">
            <v>DE</v>
          </cell>
          <cell r="E243">
            <v>2</v>
          </cell>
          <cell r="F243">
            <v>4</v>
          </cell>
          <cell r="G243">
            <v>0</v>
          </cell>
          <cell r="H243">
            <v>0</v>
          </cell>
          <cell r="AY243">
            <v>0</v>
          </cell>
          <cell r="AZ243" t="str">
            <v/>
          </cell>
        </row>
        <row r="244">
          <cell r="A244">
            <v>477547</v>
          </cell>
          <cell r="B244" t="str">
            <v>L Hjelde*</v>
          </cell>
          <cell r="C244" t="str">
            <v>SUN</v>
          </cell>
          <cell r="D244" t="str">
            <v>DE</v>
          </cell>
          <cell r="E244">
            <v>2</v>
          </cell>
          <cell r="F244">
            <v>4</v>
          </cell>
          <cell r="G244">
            <v>0</v>
          </cell>
          <cell r="H244">
            <v>0</v>
          </cell>
          <cell r="AY244">
            <v>0</v>
          </cell>
          <cell r="AZ244" t="str">
            <v/>
          </cell>
        </row>
        <row r="245">
          <cell r="A245">
            <v>489580</v>
          </cell>
          <cell r="B245" t="str">
            <v>C Ramsay</v>
          </cell>
          <cell r="C245" t="str">
            <v>LIV</v>
          </cell>
          <cell r="D245" t="str">
            <v>DE</v>
          </cell>
          <cell r="E245">
            <v>2</v>
          </cell>
          <cell r="F245">
            <v>4</v>
          </cell>
          <cell r="G245">
            <v>0</v>
          </cell>
          <cell r="H245">
            <v>0</v>
          </cell>
          <cell r="AY245">
            <v>0</v>
          </cell>
          <cell r="AZ245" t="str">
            <v/>
          </cell>
        </row>
        <row r="246">
          <cell r="A246">
            <v>499300</v>
          </cell>
          <cell r="B246" t="str">
            <v>A Aznou</v>
          </cell>
          <cell r="C246" t="str">
            <v>EVE</v>
          </cell>
          <cell r="D246" t="str">
            <v>DE</v>
          </cell>
          <cell r="E246">
            <v>2</v>
          </cell>
          <cell r="F246">
            <v>4</v>
          </cell>
          <cell r="G246">
            <v>0</v>
          </cell>
          <cell r="H246">
            <v>0</v>
          </cell>
          <cell r="AY246">
            <v>0</v>
          </cell>
          <cell r="AZ246" t="str">
            <v/>
          </cell>
        </row>
        <row r="247">
          <cell r="A247">
            <v>499716</v>
          </cell>
          <cell r="B247" t="str">
            <v>J Rowswell</v>
          </cell>
          <cell r="C247" t="str">
            <v>TOT</v>
          </cell>
          <cell r="D247" t="str">
            <v>DE</v>
          </cell>
          <cell r="E247">
            <v>2</v>
          </cell>
          <cell r="F247">
            <v>4</v>
          </cell>
          <cell r="G247">
            <v>0</v>
          </cell>
          <cell r="H247">
            <v>0</v>
          </cell>
          <cell r="AY247">
            <v>0</v>
          </cell>
          <cell r="AZ247" t="str">
            <v/>
          </cell>
        </row>
        <row r="248">
          <cell r="A248">
            <v>501902</v>
          </cell>
          <cell r="B248" t="str">
            <v>C Hughes</v>
          </cell>
          <cell r="C248" t="str">
            <v>HUL</v>
          </cell>
          <cell r="D248" t="str">
            <v>DE</v>
          </cell>
          <cell r="E248">
            <v>2</v>
          </cell>
          <cell r="F248">
            <v>4</v>
          </cell>
          <cell r="G248">
            <v>0</v>
          </cell>
          <cell r="H248">
            <v>0</v>
          </cell>
          <cell r="AY248">
            <v>0</v>
          </cell>
          <cell r="AZ248" t="str">
            <v/>
          </cell>
        </row>
        <row r="249">
          <cell r="A249">
            <v>519440</v>
          </cell>
          <cell r="B249" t="str">
            <v>W Lucky</v>
          </cell>
          <cell r="C249" t="str">
            <v>LIV</v>
          </cell>
          <cell r="D249" t="str">
            <v>DE</v>
          </cell>
          <cell r="E249">
            <v>2</v>
          </cell>
          <cell r="F249">
            <v>4</v>
          </cell>
          <cell r="G249">
            <v>0</v>
          </cell>
          <cell r="H249">
            <v>0</v>
          </cell>
          <cell r="AY249">
            <v>0</v>
          </cell>
          <cell r="AZ249" t="str">
            <v/>
          </cell>
        </row>
        <row r="250">
          <cell r="A250">
            <v>538638</v>
          </cell>
          <cell r="B250" t="str">
            <v>T Bindon</v>
          </cell>
          <cell r="C250" t="str">
            <v>NTG</v>
          </cell>
          <cell r="D250" t="str">
            <v>DE</v>
          </cell>
          <cell r="E250">
            <v>2</v>
          </cell>
          <cell r="F250">
            <v>4</v>
          </cell>
          <cell r="G250">
            <v>0</v>
          </cell>
          <cell r="H250">
            <v>0</v>
          </cell>
          <cell r="AY250">
            <v>0</v>
          </cell>
          <cell r="AZ250" t="str">
            <v/>
          </cell>
        </row>
        <row r="251">
          <cell r="A251">
            <v>539142</v>
          </cell>
          <cell r="B251" t="str">
            <v>A Amenda</v>
          </cell>
          <cell r="C251" t="str">
            <v>COV</v>
          </cell>
          <cell r="D251" t="str">
            <v>DE</v>
          </cell>
          <cell r="E251">
            <v>2</v>
          </cell>
          <cell r="F251">
            <v>4</v>
          </cell>
          <cell r="G251">
            <v>0</v>
          </cell>
          <cell r="H251">
            <v>0</v>
          </cell>
          <cell r="AY251">
            <v>0</v>
          </cell>
          <cell r="AZ251" t="str">
            <v/>
          </cell>
        </row>
        <row r="252">
          <cell r="A252">
            <v>545477</v>
          </cell>
          <cell r="B252" t="str">
            <v>A Murphy*</v>
          </cell>
          <cell r="C252" t="str">
            <v>NEW</v>
          </cell>
          <cell r="D252" t="str">
            <v>DE</v>
          </cell>
          <cell r="E252">
            <v>2</v>
          </cell>
          <cell r="F252">
            <v>4</v>
          </cell>
          <cell r="G252">
            <v>0</v>
          </cell>
          <cell r="H252">
            <v>0</v>
          </cell>
          <cell r="AY252">
            <v>0</v>
          </cell>
          <cell r="AZ252" t="str">
            <v/>
          </cell>
        </row>
        <row r="253">
          <cell r="A253">
            <v>547676</v>
          </cell>
          <cell r="B253" t="str">
            <v>T Fredricson*</v>
          </cell>
          <cell r="C253" t="str">
            <v>MUN</v>
          </cell>
          <cell r="D253" t="str">
            <v>DE</v>
          </cell>
          <cell r="E253">
            <v>2</v>
          </cell>
          <cell r="F253">
            <v>4</v>
          </cell>
          <cell r="G253">
            <v>0</v>
          </cell>
          <cell r="H253">
            <v>0</v>
          </cell>
          <cell r="AY253">
            <v>0</v>
          </cell>
          <cell r="AZ253" t="str">
            <v/>
          </cell>
        </row>
        <row r="254">
          <cell r="A254">
            <v>549067</v>
          </cell>
          <cell r="B254" t="str">
            <v>Z Abbott</v>
          </cell>
          <cell r="C254" t="str">
            <v>NTG</v>
          </cell>
          <cell r="D254" t="str">
            <v>DE</v>
          </cell>
          <cell r="E254">
            <v>2</v>
          </cell>
          <cell r="F254">
            <v>4</v>
          </cell>
          <cell r="G254">
            <v>0</v>
          </cell>
          <cell r="H254">
            <v>0</v>
          </cell>
          <cell r="AY254">
            <v>0</v>
          </cell>
          <cell r="AZ254" t="str">
            <v/>
          </cell>
        </row>
        <row r="255">
          <cell r="A255">
            <v>572584</v>
          </cell>
          <cell r="B255" t="str">
            <v>A Ouattara</v>
          </cell>
          <cell r="C255" t="str">
            <v>IPS</v>
          </cell>
          <cell r="D255" t="str">
            <v>DE</v>
          </cell>
          <cell r="E255">
            <v>2</v>
          </cell>
          <cell r="F255">
            <v>4</v>
          </cell>
          <cell r="G255">
            <v>0</v>
          </cell>
          <cell r="H255">
            <v>0</v>
          </cell>
          <cell r="AY255">
            <v>0</v>
          </cell>
          <cell r="AZ255" t="str">
            <v/>
          </cell>
        </row>
        <row r="256">
          <cell r="A256">
            <v>575901</v>
          </cell>
          <cell r="B256" t="str">
            <v>J Soler</v>
          </cell>
          <cell r="C256" t="str">
            <v>BOU</v>
          </cell>
          <cell r="D256" t="str">
            <v>DE</v>
          </cell>
          <cell r="E256">
            <v>2</v>
          </cell>
          <cell r="F256">
            <v>4</v>
          </cell>
          <cell r="G256">
            <v>0</v>
          </cell>
          <cell r="H256">
            <v>0</v>
          </cell>
          <cell r="AY256">
            <v>0</v>
          </cell>
          <cell r="AZ256" t="str">
            <v/>
          </cell>
        </row>
        <row r="257">
          <cell r="A257">
            <v>577411</v>
          </cell>
          <cell r="B257" t="str">
            <v>M Brau</v>
          </cell>
          <cell r="C257" t="str">
            <v>COV</v>
          </cell>
          <cell r="D257" t="str">
            <v>DE</v>
          </cell>
          <cell r="E257">
            <v>2</v>
          </cell>
          <cell r="F257">
            <v>4</v>
          </cell>
          <cell r="G257">
            <v>0</v>
          </cell>
          <cell r="H257">
            <v>0</v>
          </cell>
          <cell r="AY257">
            <v>0</v>
          </cell>
          <cell r="AZ257" t="str">
            <v/>
          </cell>
        </row>
        <row r="258">
          <cell r="A258">
            <v>577974</v>
          </cell>
          <cell r="B258" t="str">
            <v>H Amass</v>
          </cell>
          <cell r="C258" t="str">
            <v>MUN</v>
          </cell>
          <cell r="D258" t="str">
            <v>DE</v>
          </cell>
          <cell r="E258">
            <v>2</v>
          </cell>
          <cell r="F258">
            <v>4</v>
          </cell>
          <cell r="G258">
            <v>0</v>
          </cell>
          <cell r="H258">
            <v>0</v>
          </cell>
          <cell r="AY258">
            <v>0</v>
          </cell>
          <cell r="AZ258" t="str">
            <v/>
          </cell>
        </row>
        <row r="259">
          <cell r="A259">
            <v>578545</v>
          </cell>
          <cell r="B259" t="str">
            <v>K Nedeljkovic*</v>
          </cell>
          <cell r="C259" t="str">
            <v>AVA</v>
          </cell>
          <cell r="D259" t="str">
            <v>DE</v>
          </cell>
          <cell r="E259">
            <v>2</v>
          </cell>
          <cell r="F259">
            <v>4</v>
          </cell>
          <cell r="G259">
            <v>0</v>
          </cell>
          <cell r="H259">
            <v>0</v>
          </cell>
          <cell r="AY259">
            <v>0</v>
          </cell>
          <cell r="AZ259" t="str">
            <v/>
          </cell>
        </row>
        <row r="260">
          <cell r="A260">
            <v>597462</v>
          </cell>
          <cell r="B260" t="str">
            <v>L Herrington</v>
          </cell>
          <cell r="C260" t="str">
            <v>HUL</v>
          </cell>
          <cell r="D260" t="str">
            <v>DE</v>
          </cell>
          <cell r="E260">
            <v>2</v>
          </cell>
          <cell r="F260">
            <v>4</v>
          </cell>
          <cell r="G260">
            <v>0</v>
          </cell>
          <cell r="H260">
            <v>0</v>
          </cell>
          <cell r="AY260">
            <v>0</v>
          </cell>
          <cell r="AZ260" t="str">
            <v/>
          </cell>
        </row>
        <row r="261">
          <cell r="A261">
            <v>606798</v>
          </cell>
          <cell r="B261" t="str">
            <v>A Garcia*</v>
          </cell>
          <cell r="C261" t="str">
            <v>AVA</v>
          </cell>
          <cell r="D261" t="str">
            <v>DE</v>
          </cell>
          <cell r="E261">
            <v>2</v>
          </cell>
          <cell r="F261">
            <v>4</v>
          </cell>
          <cell r="G261">
            <v>0</v>
          </cell>
          <cell r="H261">
            <v>0</v>
          </cell>
          <cell r="AY261">
            <v>0</v>
          </cell>
          <cell r="AZ261" t="str">
            <v/>
          </cell>
        </row>
        <row r="262">
          <cell r="A262">
            <v>606930</v>
          </cell>
          <cell r="B262" t="str">
            <v>N Mendy</v>
          </cell>
          <cell r="C262" t="str">
            <v>HUL</v>
          </cell>
          <cell r="D262" t="str">
            <v>DE</v>
          </cell>
          <cell r="E262">
            <v>2</v>
          </cell>
          <cell r="F262">
            <v>4</v>
          </cell>
          <cell r="G262">
            <v>0</v>
          </cell>
          <cell r="H262">
            <v>0</v>
          </cell>
          <cell r="AY262">
            <v>0</v>
          </cell>
          <cell r="AZ262" t="str">
            <v/>
          </cell>
        </row>
        <row r="263">
          <cell r="A263">
            <v>616221</v>
          </cell>
          <cell r="B263" t="str">
            <v>J Souza</v>
          </cell>
          <cell r="C263" t="str">
            <v>TOT</v>
          </cell>
          <cell r="D263" t="str">
            <v>DE</v>
          </cell>
          <cell r="E263">
            <v>2</v>
          </cell>
          <cell r="F263">
            <v>4</v>
          </cell>
          <cell r="G263">
            <v>0</v>
          </cell>
          <cell r="H263">
            <v>0</v>
          </cell>
          <cell r="AY263">
            <v>0</v>
          </cell>
          <cell r="AZ263" t="str">
            <v/>
          </cell>
        </row>
        <row r="264">
          <cell r="A264">
            <v>640419</v>
          </cell>
          <cell r="B264" t="str">
            <v>J Byfield</v>
          </cell>
          <cell r="C264" t="str">
            <v>TOT</v>
          </cell>
          <cell r="D264" t="str">
            <v>DE</v>
          </cell>
          <cell r="E264">
            <v>2</v>
          </cell>
          <cell r="F264">
            <v>4</v>
          </cell>
          <cell r="G264">
            <v>0</v>
          </cell>
          <cell r="H264">
            <v>0</v>
          </cell>
          <cell r="AY264">
            <v>0</v>
          </cell>
          <cell r="AZ264" t="str">
            <v/>
          </cell>
        </row>
        <row r="265">
          <cell r="A265">
            <v>647681</v>
          </cell>
          <cell r="B265" t="str">
            <v>G Leoni</v>
          </cell>
          <cell r="C265" t="str">
            <v>LIV</v>
          </cell>
          <cell r="D265" t="str">
            <v>DE</v>
          </cell>
          <cell r="E265">
            <v>2</v>
          </cell>
          <cell r="F265">
            <v>4</v>
          </cell>
          <cell r="G265">
            <v>0</v>
          </cell>
          <cell r="H265">
            <v>0</v>
          </cell>
          <cell r="AY265">
            <v>0</v>
          </cell>
          <cell r="AZ265" t="str">
            <v/>
          </cell>
        </row>
        <row r="266">
          <cell r="A266">
            <v>661800</v>
          </cell>
          <cell r="B266" t="str">
            <v>C McCarthy</v>
          </cell>
          <cell r="C266" t="str">
            <v>HUL</v>
          </cell>
          <cell r="D266" t="str">
            <v>DE</v>
          </cell>
          <cell r="E266">
            <v>2</v>
          </cell>
          <cell r="F266">
            <v>4</v>
          </cell>
          <cell r="G266">
            <v>0</v>
          </cell>
          <cell r="H266">
            <v>0</v>
          </cell>
          <cell r="AY266">
            <v>0</v>
          </cell>
          <cell r="AZ266" t="str">
            <v/>
          </cell>
        </row>
        <row r="267">
          <cell r="A267">
            <v>141746</v>
          </cell>
          <cell r="B267" t="str">
            <v>B Fernandes</v>
          </cell>
          <cell r="C267" t="str">
            <v>MUN</v>
          </cell>
          <cell r="D267" t="str">
            <v>MF</v>
          </cell>
          <cell r="E267">
            <v>3</v>
          </cell>
          <cell r="F267">
            <v>12</v>
          </cell>
          <cell r="G267">
            <v>0</v>
          </cell>
          <cell r="H267">
            <v>0</v>
          </cell>
          <cell r="AY267">
            <v>0</v>
          </cell>
          <cell r="AZ267" t="str">
            <v/>
          </cell>
        </row>
        <row r="268">
          <cell r="A268">
            <v>223340</v>
          </cell>
          <cell r="B268" t="str">
            <v>B Saka</v>
          </cell>
          <cell r="C268" t="str">
            <v>ARS</v>
          </cell>
          <cell r="D268" t="str">
            <v>MF</v>
          </cell>
          <cell r="E268">
            <v>3</v>
          </cell>
          <cell r="F268">
            <v>9.5</v>
          </cell>
          <cell r="G268">
            <v>0</v>
          </cell>
          <cell r="H268">
            <v>0</v>
          </cell>
          <cell r="AY268">
            <v>0</v>
          </cell>
          <cell r="AZ268" t="str">
            <v/>
          </cell>
        </row>
        <row r="269">
          <cell r="A269">
            <v>244851</v>
          </cell>
          <cell r="B269" t="str">
            <v>C Palmer</v>
          </cell>
          <cell r="C269" t="str">
            <v>CHE</v>
          </cell>
          <cell r="D269" t="str">
            <v>MF</v>
          </cell>
          <cell r="E269">
            <v>3</v>
          </cell>
          <cell r="F269">
            <v>9.5</v>
          </cell>
          <cell r="G269">
            <v>0</v>
          </cell>
          <cell r="H269">
            <v>0</v>
          </cell>
          <cell r="AY269">
            <v>0</v>
          </cell>
          <cell r="AZ269" t="str">
            <v/>
          </cell>
        </row>
        <row r="270">
          <cell r="A270">
            <v>437730</v>
          </cell>
          <cell r="B270" t="str">
            <v>A Semenyo</v>
          </cell>
          <cell r="C270" t="str">
            <v>MCI</v>
          </cell>
          <cell r="D270" t="str">
            <v>MF</v>
          </cell>
          <cell r="E270">
            <v>3</v>
          </cell>
          <cell r="F270">
            <v>8.5</v>
          </cell>
          <cell r="G270">
            <v>0</v>
          </cell>
          <cell r="H270">
            <v>0</v>
          </cell>
          <cell r="AY270">
            <v>0</v>
          </cell>
          <cell r="AZ270" t="str">
            <v/>
          </cell>
        </row>
        <row r="271">
          <cell r="A271">
            <v>222531</v>
          </cell>
          <cell r="B271" t="str">
            <v>M Gibbs-White</v>
          </cell>
          <cell r="C271" t="str">
            <v>NTG</v>
          </cell>
          <cell r="D271" t="str">
            <v>MF</v>
          </cell>
          <cell r="E271">
            <v>3</v>
          </cell>
          <cell r="F271">
            <v>8</v>
          </cell>
          <cell r="G271">
            <v>0</v>
          </cell>
          <cell r="H271">
            <v>0</v>
          </cell>
          <cell r="AY271">
            <v>0</v>
          </cell>
          <cell r="AZ271" t="str">
            <v/>
          </cell>
        </row>
        <row r="272">
          <cell r="A272">
            <v>430871</v>
          </cell>
          <cell r="B272" t="str">
            <v>M Cunha</v>
          </cell>
          <cell r="C272" t="str">
            <v>MUN</v>
          </cell>
          <cell r="D272" t="str">
            <v>MF</v>
          </cell>
          <cell r="E272">
            <v>3</v>
          </cell>
          <cell r="F272">
            <v>8</v>
          </cell>
          <cell r="G272">
            <v>0</v>
          </cell>
          <cell r="H272">
            <v>0</v>
          </cell>
          <cell r="AY272">
            <v>0</v>
          </cell>
          <cell r="AZ272" t="str">
            <v/>
          </cell>
        </row>
        <row r="273">
          <cell r="A273">
            <v>446008</v>
          </cell>
          <cell r="B273" t="str">
            <v>B Mbeumo</v>
          </cell>
          <cell r="C273" t="str">
            <v>MUN</v>
          </cell>
          <cell r="D273" t="str">
            <v>MF</v>
          </cell>
          <cell r="E273">
            <v>3</v>
          </cell>
          <cell r="F273">
            <v>8</v>
          </cell>
          <cell r="G273">
            <v>0</v>
          </cell>
          <cell r="H273">
            <v>0</v>
          </cell>
          <cell r="AY273">
            <v>0</v>
          </cell>
          <cell r="AZ273" t="str">
            <v/>
          </cell>
        </row>
        <row r="274">
          <cell r="A274">
            <v>204480</v>
          </cell>
          <cell r="B274" t="str">
            <v>D Rice</v>
          </cell>
          <cell r="C274" t="str">
            <v>ARS</v>
          </cell>
          <cell r="D274" t="str">
            <v>MF</v>
          </cell>
          <cell r="E274">
            <v>3</v>
          </cell>
          <cell r="F274">
            <v>7.5</v>
          </cell>
          <cell r="G274">
            <v>0</v>
          </cell>
          <cell r="H274">
            <v>0</v>
          </cell>
          <cell r="AY274">
            <v>0</v>
          </cell>
          <cell r="AZ274" t="str">
            <v/>
          </cell>
        </row>
        <row r="275">
          <cell r="A275">
            <v>244850</v>
          </cell>
          <cell r="B275" t="str">
            <v>M Rogers</v>
          </cell>
          <cell r="C275" t="str">
            <v>CHE</v>
          </cell>
          <cell r="D275" t="str">
            <v>MF</v>
          </cell>
          <cell r="E275">
            <v>3</v>
          </cell>
          <cell r="F275">
            <v>7.5</v>
          </cell>
          <cell r="G275">
            <v>0</v>
          </cell>
          <cell r="H275">
            <v>0</v>
          </cell>
          <cell r="AY275">
            <v>0</v>
          </cell>
          <cell r="AZ275" t="str">
            <v/>
          </cell>
        </row>
        <row r="276">
          <cell r="A276">
            <v>248875</v>
          </cell>
          <cell r="B276" t="str">
            <v>J Doku</v>
          </cell>
          <cell r="C276" t="str">
            <v>MCI</v>
          </cell>
          <cell r="D276" t="str">
            <v>MF</v>
          </cell>
          <cell r="E276">
            <v>3</v>
          </cell>
          <cell r="F276">
            <v>7.5</v>
          </cell>
          <cell r="G276">
            <v>0</v>
          </cell>
          <cell r="H276">
            <v>0</v>
          </cell>
          <cell r="AY276">
            <v>0</v>
          </cell>
          <cell r="AZ276" t="str">
            <v/>
          </cell>
        </row>
        <row r="277">
          <cell r="A277">
            <v>466052</v>
          </cell>
          <cell r="B277" t="str">
            <v>R Cherki</v>
          </cell>
          <cell r="C277" t="str">
            <v>MCI</v>
          </cell>
          <cell r="D277" t="str">
            <v>MF</v>
          </cell>
          <cell r="E277">
            <v>3</v>
          </cell>
          <cell r="F277">
            <v>7.5</v>
          </cell>
          <cell r="G277">
            <v>0</v>
          </cell>
          <cell r="H277">
            <v>0</v>
          </cell>
          <cell r="AY277">
            <v>0</v>
          </cell>
          <cell r="AZ277" t="str">
            <v/>
          </cell>
        </row>
        <row r="278">
          <cell r="A278">
            <v>494595</v>
          </cell>
          <cell r="B278" t="str">
            <v>F Wirtz</v>
          </cell>
          <cell r="C278" t="str">
            <v>LIV</v>
          </cell>
          <cell r="D278" t="str">
            <v>MF</v>
          </cell>
          <cell r="E278">
            <v>3</v>
          </cell>
          <cell r="F278">
            <v>7.5</v>
          </cell>
          <cell r="G278">
            <v>0</v>
          </cell>
          <cell r="H278">
            <v>0</v>
          </cell>
          <cell r="AY278">
            <v>0</v>
          </cell>
          <cell r="AZ278" t="str">
            <v/>
          </cell>
        </row>
        <row r="279">
          <cell r="A279">
            <v>560262</v>
          </cell>
          <cell r="B279" t="str">
            <v>Kroupi.Jr</v>
          </cell>
          <cell r="C279" t="str">
            <v>BOU</v>
          </cell>
          <cell r="D279" t="str">
            <v>MF</v>
          </cell>
          <cell r="E279">
            <v>3</v>
          </cell>
          <cell r="F279">
            <v>7.5</v>
          </cell>
          <cell r="G279">
            <v>0</v>
          </cell>
          <cell r="H279">
            <v>0</v>
          </cell>
          <cell r="AY279">
            <v>0</v>
          </cell>
          <cell r="AZ279" t="str">
            <v/>
          </cell>
        </row>
        <row r="280">
          <cell r="A280">
            <v>176297</v>
          </cell>
          <cell r="B280" t="str">
            <v>M Rashford</v>
          </cell>
          <cell r="C280" t="str">
            <v>MUN</v>
          </cell>
          <cell r="D280" t="str">
            <v>MF</v>
          </cell>
          <cell r="E280">
            <v>3</v>
          </cell>
          <cell r="F280">
            <v>7</v>
          </cell>
          <cell r="G280">
            <v>0</v>
          </cell>
          <cell r="H280">
            <v>0</v>
          </cell>
          <cell r="AY280">
            <v>0</v>
          </cell>
          <cell r="AZ280" t="str">
            <v/>
          </cell>
        </row>
        <row r="281">
          <cell r="A281">
            <v>208706</v>
          </cell>
          <cell r="B281" t="str">
            <v>B Guimaraes</v>
          </cell>
          <cell r="C281" t="str">
            <v>ARS</v>
          </cell>
          <cell r="D281" t="str">
            <v>MF</v>
          </cell>
          <cell r="E281">
            <v>3</v>
          </cell>
          <cell r="F281">
            <v>7</v>
          </cell>
          <cell r="G281">
            <v>0</v>
          </cell>
          <cell r="H281">
            <v>0</v>
          </cell>
          <cell r="AY281">
            <v>0</v>
          </cell>
          <cell r="AZ281" t="str">
            <v/>
          </cell>
        </row>
        <row r="282">
          <cell r="A282">
            <v>209244</v>
          </cell>
          <cell r="B282" t="str">
            <v>P Foden</v>
          </cell>
          <cell r="C282" t="str">
            <v>MCI</v>
          </cell>
          <cell r="D282" t="str">
            <v>MF</v>
          </cell>
          <cell r="E282">
            <v>3</v>
          </cell>
          <cell r="F282">
            <v>7</v>
          </cell>
          <cell r="G282">
            <v>0</v>
          </cell>
          <cell r="H282">
            <v>0</v>
          </cell>
          <cell r="AY282">
            <v>0</v>
          </cell>
          <cell r="AZ282" t="str">
            <v/>
          </cell>
        </row>
        <row r="283">
          <cell r="A283">
            <v>243298</v>
          </cell>
          <cell r="B283" t="str">
            <v>C Gakpo</v>
          </cell>
          <cell r="C283" t="str">
            <v>LIV</v>
          </cell>
          <cell r="D283" t="str">
            <v>MF</v>
          </cell>
          <cell r="E283">
            <v>3</v>
          </cell>
          <cell r="F283">
            <v>7</v>
          </cell>
          <cell r="G283">
            <v>0</v>
          </cell>
          <cell r="H283">
            <v>0</v>
          </cell>
          <cell r="AY283">
            <v>0</v>
          </cell>
          <cell r="AZ283" t="str">
            <v/>
          </cell>
        </row>
        <row r="284">
          <cell r="A284">
            <v>424876</v>
          </cell>
          <cell r="B284" t="str">
            <v>D Szoboszlai</v>
          </cell>
          <cell r="C284" t="str">
            <v>LIV</v>
          </cell>
          <cell r="D284" t="str">
            <v>MF</v>
          </cell>
          <cell r="E284">
            <v>3</v>
          </cell>
          <cell r="F284">
            <v>7</v>
          </cell>
          <cell r="G284">
            <v>0</v>
          </cell>
          <cell r="H284">
            <v>0</v>
          </cell>
          <cell r="AY284">
            <v>0</v>
          </cell>
          <cell r="AZ284" t="str">
            <v/>
          </cell>
        </row>
        <row r="285">
          <cell r="A285">
            <v>448047</v>
          </cell>
          <cell r="B285" t="str">
            <v>E Fernandez</v>
          </cell>
          <cell r="C285" t="str">
            <v>CHE</v>
          </cell>
          <cell r="D285" t="str">
            <v>MF</v>
          </cell>
          <cell r="E285">
            <v>3</v>
          </cell>
          <cell r="F285">
            <v>7</v>
          </cell>
          <cell r="G285">
            <v>0</v>
          </cell>
          <cell r="H285">
            <v>0</v>
          </cell>
          <cell r="AY285">
            <v>0</v>
          </cell>
          <cell r="AZ285" t="str">
            <v/>
          </cell>
        </row>
        <row r="286">
          <cell r="A286">
            <v>114283</v>
          </cell>
          <cell r="B286" t="str">
            <v>J Grealish</v>
          </cell>
          <cell r="C286" t="str">
            <v>MCI</v>
          </cell>
          <cell r="D286" t="str">
            <v>MF</v>
          </cell>
          <cell r="E286">
            <v>3</v>
          </cell>
          <cell r="F286">
            <v>6.5</v>
          </cell>
          <cell r="G286">
            <v>0</v>
          </cell>
          <cell r="H286">
            <v>0</v>
          </cell>
          <cell r="AY286">
            <v>0</v>
          </cell>
          <cell r="AZ286" t="str">
            <v/>
          </cell>
        </row>
        <row r="287">
          <cell r="A287">
            <v>153682</v>
          </cell>
          <cell r="B287" t="str">
            <v>H Wilson</v>
          </cell>
          <cell r="C287" t="str">
            <v>LEE</v>
          </cell>
          <cell r="D287" t="str">
            <v>MF</v>
          </cell>
          <cell r="E287">
            <v>3</v>
          </cell>
          <cell r="F287">
            <v>6.5</v>
          </cell>
          <cell r="G287">
            <v>0</v>
          </cell>
          <cell r="H287">
            <v>0</v>
          </cell>
          <cell r="AY287">
            <v>0</v>
          </cell>
          <cell r="AZ287" t="str">
            <v/>
          </cell>
        </row>
        <row r="288">
          <cell r="A288">
            <v>172780</v>
          </cell>
          <cell r="B288" t="str">
            <v>J Maddison</v>
          </cell>
          <cell r="C288" t="str">
            <v>TOT</v>
          </cell>
          <cell r="D288" t="str">
            <v>MF</v>
          </cell>
          <cell r="E288">
            <v>3</v>
          </cell>
          <cell r="F288">
            <v>6.5</v>
          </cell>
          <cell r="G288">
            <v>0</v>
          </cell>
          <cell r="H288">
            <v>0</v>
          </cell>
          <cell r="AY288">
            <v>0</v>
          </cell>
          <cell r="AZ288" t="str">
            <v/>
          </cell>
        </row>
        <row r="289">
          <cell r="A289">
            <v>184029</v>
          </cell>
          <cell r="B289" t="str">
            <v>M Ødegaard</v>
          </cell>
          <cell r="C289" t="str">
            <v>ARS</v>
          </cell>
          <cell r="D289" t="str">
            <v>MF</v>
          </cell>
          <cell r="E289">
            <v>3</v>
          </cell>
          <cell r="F289">
            <v>6.5</v>
          </cell>
          <cell r="G289">
            <v>0</v>
          </cell>
          <cell r="H289">
            <v>0</v>
          </cell>
          <cell r="AY289">
            <v>0</v>
          </cell>
          <cell r="AZ289" t="str">
            <v/>
          </cell>
        </row>
        <row r="290">
          <cell r="A290">
            <v>215379</v>
          </cell>
          <cell r="B290" t="str">
            <v>E Anderson</v>
          </cell>
          <cell r="C290" t="str">
            <v>MCI</v>
          </cell>
          <cell r="D290" t="str">
            <v>MF</v>
          </cell>
          <cell r="E290">
            <v>3</v>
          </cell>
          <cell r="F290">
            <v>6.5</v>
          </cell>
          <cell r="G290">
            <v>0</v>
          </cell>
          <cell r="H290">
            <v>0</v>
          </cell>
          <cell r="AY290">
            <v>0</v>
          </cell>
          <cell r="AZ290" t="str">
            <v/>
          </cell>
        </row>
        <row r="291">
          <cell r="A291">
            <v>215413</v>
          </cell>
          <cell r="B291" t="str">
            <v>K Dewsbury-Hall</v>
          </cell>
          <cell r="C291" t="str">
            <v>EVE</v>
          </cell>
          <cell r="D291" t="str">
            <v>MF</v>
          </cell>
          <cell r="E291">
            <v>3</v>
          </cell>
          <cell r="F291">
            <v>6.5</v>
          </cell>
          <cell r="G291">
            <v>0</v>
          </cell>
          <cell r="H291">
            <v>0</v>
          </cell>
          <cell r="AY291">
            <v>0</v>
          </cell>
          <cell r="AZ291" t="str">
            <v/>
          </cell>
        </row>
        <row r="292">
          <cell r="A292">
            <v>220566</v>
          </cell>
          <cell r="B292" t="str">
            <v>Rodrigo*</v>
          </cell>
          <cell r="C292" t="str">
            <v>MCI</v>
          </cell>
          <cell r="D292" t="str">
            <v>MF</v>
          </cell>
          <cell r="E292">
            <v>3</v>
          </cell>
          <cell r="F292">
            <v>6.5</v>
          </cell>
          <cell r="G292">
            <v>0</v>
          </cell>
          <cell r="H292">
            <v>0</v>
          </cell>
          <cell r="AY292">
            <v>0</v>
          </cell>
          <cell r="AZ292" t="str">
            <v/>
          </cell>
        </row>
        <row r="293">
          <cell r="A293">
            <v>232185</v>
          </cell>
          <cell r="B293" t="str">
            <v>I Sarr</v>
          </cell>
          <cell r="C293" t="str">
            <v>CRY</v>
          </cell>
          <cell r="D293" t="str">
            <v>MF</v>
          </cell>
          <cell r="E293">
            <v>3</v>
          </cell>
          <cell r="F293">
            <v>6.5</v>
          </cell>
          <cell r="G293">
            <v>0</v>
          </cell>
          <cell r="H293">
            <v>0</v>
          </cell>
          <cell r="AY293">
            <v>0</v>
          </cell>
          <cell r="AZ293" t="str">
            <v/>
          </cell>
        </row>
        <row r="294">
          <cell r="A294">
            <v>232413</v>
          </cell>
          <cell r="B294" t="str">
            <v>E Eze</v>
          </cell>
          <cell r="C294" t="str">
            <v>ARS</v>
          </cell>
          <cell r="D294" t="str">
            <v>MF</v>
          </cell>
          <cell r="E294">
            <v>3</v>
          </cell>
          <cell r="F294">
            <v>6.5</v>
          </cell>
          <cell r="G294">
            <v>0</v>
          </cell>
          <cell r="H294">
            <v>0</v>
          </cell>
          <cell r="AY294">
            <v>0</v>
          </cell>
          <cell r="AZ294" t="str">
            <v/>
          </cell>
        </row>
        <row r="295">
          <cell r="A295">
            <v>247632</v>
          </cell>
          <cell r="B295" t="str">
            <v>P Neto</v>
          </cell>
          <cell r="C295" t="str">
            <v>CHE</v>
          </cell>
          <cell r="D295" t="str">
            <v>MF</v>
          </cell>
          <cell r="E295">
            <v>3</v>
          </cell>
          <cell r="F295">
            <v>6.5</v>
          </cell>
          <cell r="G295">
            <v>0</v>
          </cell>
          <cell r="H295">
            <v>0</v>
          </cell>
          <cell r="AY295">
            <v>0</v>
          </cell>
          <cell r="AZ295" t="str">
            <v/>
          </cell>
        </row>
        <row r="296">
          <cell r="A296">
            <v>248857</v>
          </cell>
          <cell r="B296" t="str">
            <v>N Madueke</v>
          </cell>
          <cell r="C296" t="str">
            <v>ARS</v>
          </cell>
          <cell r="D296" t="str">
            <v>MF</v>
          </cell>
          <cell r="E296">
            <v>3</v>
          </cell>
          <cell r="F296">
            <v>6.5</v>
          </cell>
          <cell r="G296">
            <v>0</v>
          </cell>
          <cell r="H296">
            <v>0</v>
          </cell>
          <cell r="AY296">
            <v>0</v>
          </cell>
          <cell r="AZ296" t="str">
            <v/>
          </cell>
        </row>
        <row r="297">
          <cell r="A297">
            <v>439509</v>
          </cell>
          <cell r="B297" t="str">
            <v>C Tzolis</v>
          </cell>
          <cell r="C297" t="str">
            <v>ARS</v>
          </cell>
          <cell r="D297" t="str">
            <v>MF</v>
          </cell>
          <cell r="E297">
            <v>3</v>
          </cell>
          <cell r="F297">
            <v>6.5</v>
          </cell>
          <cell r="G297">
            <v>0</v>
          </cell>
          <cell r="H297">
            <v>0</v>
          </cell>
          <cell r="AY297">
            <v>0</v>
          </cell>
          <cell r="AZ297" t="str">
            <v/>
          </cell>
        </row>
        <row r="298">
          <cell r="A298">
            <v>444145</v>
          </cell>
          <cell r="B298" t="str">
            <v>G Martinelli</v>
          </cell>
          <cell r="C298" t="str">
            <v>ARS</v>
          </cell>
          <cell r="D298" t="str">
            <v>MF</v>
          </cell>
          <cell r="E298">
            <v>3</v>
          </cell>
          <cell r="F298">
            <v>6.5</v>
          </cell>
          <cell r="G298">
            <v>0</v>
          </cell>
          <cell r="H298">
            <v>0</v>
          </cell>
          <cell r="AY298">
            <v>0</v>
          </cell>
          <cell r="AZ298" t="str">
            <v/>
          </cell>
        </row>
        <row r="299">
          <cell r="A299">
            <v>445044</v>
          </cell>
          <cell r="B299" t="str">
            <v>D Kulusevski</v>
          </cell>
          <cell r="C299" t="str">
            <v>TOT</v>
          </cell>
          <cell r="D299" t="str">
            <v>MF</v>
          </cell>
          <cell r="E299">
            <v>3</v>
          </cell>
          <cell r="F299">
            <v>6.5</v>
          </cell>
          <cell r="G299">
            <v>0</v>
          </cell>
          <cell r="H299">
            <v>0</v>
          </cell>
          <cell r="AY299">
            <v>0</v>
          </cell>
          <cell r="AZ299" t="str">
            <v/>
          </cell>
        </row>
        <row r="300">
          <cell r="A300">
            <v>460842</v>
          </cell>
          <cell r="B300" t="str">
            <v>M Kudus</v>
          </cell>
          <cell r="C300" t="str">
            <v>TOT</v>
          </cell>
          <cell r="D300" t="str">
            <v>MF</v>
          </cell>
          <cell r="E300">
            <v>3</v>
          </cell>
          <cell r="F300">
            <v>6.5</v>
          </cell>
          <cell r="G300">
            <v>0</v>
          </cell>
          <cell r="H300">
            <v>0</v>
          </cell>
          <cell r="AY300">
            <v>0</v>
          </cell>
          <cell r="AZ300" t="str">
            <v/>
          </cell>
        </row>
        <row r="301">
          <cell r="A301">
            <v>499604</v>
          </cell>
          <cell r="B301" t="str">
            <v>Rayan</v>
          </cell>
          <cell r="C301" t="str">
            <v>BOU</v>
          </cell>
          <cell r="D301" t="str">
            <v>MF</v>
          </cell>
          <cell r="E301">
            <v>3</v>
          </cell>
          <cell r="F301">
            <v>6.5</v>
          </cell>
          <cell r="G301">
            <v>0</v>
          </cell>
          <cell r="H301">
            <v>0</v>
          </cell>
          <cell r="AY301">
            <v>0</v>
          </cell>
          <cell r="AZ301" t="str">
            <v/>
          </cell>
        </row>
        <row r="302">
          <cell r="A302">
            <v>510281</v>
          </cell>
          <cell r="B302" t="str">
            <v>Savinho</v>
          </cell>
          <cell r="C302" t="str">
            <v>MCI</v>
          </cell>
          <cell r="D302" t="str">
            <v>MF</v>
          </cell>
          <cell r="E302">
            <v>3</v>
          </cell>
          <cell r="F302">
            <v>6.5</v>
          </cell>
          <cell r="G302">
            <v>0</v>
          </cell>
          <cell r="H302">
            <v>0</v>
          </cell>
          <cell r="AY302">
            <v>0</v>
          </cell>
          <cell r="AZ302" t="str">
            <v/>
          </cell>
        </row>
        <row r="303">
          <cell r="A303">
            <v>533463</v>
          </cell>
          <cell r="B303" t="str">
            <v>D Ouattara</v>
          </cell>
          <cell r="C303" t="str">
            <v>BRE</v>
          </cell>
          <cell r="D303" t="str">
            <v>MF</v>
          </cell>
          <cell r="E303">
            <v>3</v>
          </cell>
          <cell r="F303">
            <v>6.5</v>
          </cell>
          <cell r="G303">
            <v>0</v>
          </cell>
          <cell r="H303">
            <v>0</v>
          </cell>
          <cell r="AY303">
            <v>0</v>
          </cell>
          <cell r="AZ303" t="str">
            <v/>
          </cell>
        </row>
        <row r="304">
          <cell r="A304">
            <v>551499</v>
          </cell>
          <cell r="B304" t="str">
            <v>V Munoz</v>
          </cell>
          <cell r="C304" t="str">
            <v>LIV</v>
          </cell>
          <cell r="D304" t="str">
            <v>MF</v>
          </cell>
          <cell r="E304">
            <v>3</v>
          </cell>
          <cell r="F304">
            <v>6.5</v>
          </cell>
          <cell r="G304">
            <v>0</v>
          </cell>
          <cell r="H304">
            <v>0</v>
          </cell>
          <cell r="AY304">
            <v>0</v>
          </cell>
          <cell r="AZ304" t="str">
            <v/>
          </cell>
        </row>
        <row r="305">
          <cell r="A305">
            <v>624773</v>
          </cell>
          <cell r="B305" t="str">
            <v>Estêvão</v>
          </cell>
          <cell r="C305" t="str">
            <v>CHE</v>
          </cell>
          <cell r="D305" t="str">
            <v>MF</v>
          </cell>
          <cell r="E305">
            <v>3</v>
          </cell>
          <cell r="F305">
            <v>6.5</v>
          </cell>
          <cell r="G305">
            <v>0</v>
          </cell>
          <cell r="H305">
            <v>0</v>
          </cell>
          <cell r="AY305">
            <v>0</v>
          </cell>
          <cell r="AZ305" t="str">
            <v/>
          </cell>
        </row>
        <row r="306">
          <cell r="A306">
            <v>114243</v>
          </cell>
          <cell r="B306" t="str">
            <v>J Murphy</v>
          </cell>
          <cell r="C306" t="str">
            <v>NEW</v>
          </cell>
          <cell r="D306" t="str">
            <v>MF</v>
          </cell>
          <cell r="E306">
            <v>3</v>
          </cell>
          <cell r="F306">
            <v>6</v>
          </cell>
          <cell r="G306">
            <v>0</v>
          </cell>
          <cell r="H306">
            <v>0</v>
          </cell>
          <cell r="AY306">
            <v>0</v>
          </cell>
          <cell r="AZ306" t="str">
            <v/>
          </cell>
        </row>
        <row r="307">
          <cell r="A307">
            <v>166989</v>
          </cell>
          <cell r="B307" t="str">
            <v>Y Tielemans</v>
          </cell>
          <cell r="C307" t="str">
            <v>MUN</v>
          </cell>
          <cell r="D307" t="str">
            <v>MF</v>
          </cell>
          <cell r="E307">
            <v>3</v>
          </cell>
          <cell r="F307">
            <v>6</v>
          </cell>
          <cell r="G307">
            <v>0</v>
          </cell>
          <cell r="H307">
            <v>0</v>
          </cell>
          <cell r="AY307">
            <v>0</v>
          </cell>
          <cell r="AZ307" t="str">
            <v/>
          </cell>
        </row>
        <row r="308">
          <cell r="A308">
            <v>195384</v>
          </cell>
          <cell r="B308" t="str">
            <v>M Merino</v>
          </cell>
          <cell r="C308" t="str">
            <v>ARS</v>
          </cell>
          <cell r="D308" t="str">
            <v>MF</v>
          </cell>
          <cell r="E308">
            <v>3</v>
          </cell>
          <cell r="F308">
            <v>6</v>
          </cell>
          <cell r="G308">
            <v>0</v>
          </cell>
          <cell r="H308">
            <v>0</v>
          </cell>
          <cell r="AY308">
            <v>0</v>
          </cell>
          <cell r="AZ308" t="str">
            <v/>
          </cell>
        </row>
        <row r="309">
          <cell r="A309">
            <v>195546</v>
          </cell>
          <cell r="B309" t="str">
            <v>E Buendía</v>
          </cell>
          <cell r="C309" t="str">
            <v>AVA</v>
          </cell>
          <cell r="D309" t="str">
            <v>MF</v>
          </cell>
          <cell r="E309">
            <v>3</v>
          </cell>
          <cell r="F309">
            <v>6</v>
          </cell>
          <cell r="G309">
            <v>0</v>
          </cell>
          <cell r="H309">
            <v>0</v>
          </cell>
          <cell r="AY309">
            <v>0</v>
          </cell>
          <cell r="AZ309" t="str">
            <v/>
          </cell>
        </row>
        <row r="310">
          <cell r="A310">
            <v>201658</v>
          </cell>
          <cell r="B310" t="str">
            <v>M Tavernier</v>
          </cell>
          <cell r="C310" t="str">
            <v>BOU</v>
          </cell>
          <cell r="D310" t="str">
            <v>MF</v>
          </cell>
          <cell r="E310">
            <v>3</v>
          </cell>
          <cell r="F310">
            <v>6</v>
          </cell>
          <cell r="G310">
            <v>0</v>
          </cell>
          <cell r="H310">
            <v>0</v>
          </cell>
          <cell r="AY310">
            <v>0</v>
          </cell>
          <cell r="AZ310" t="str">
            <v/>
          </cell>
        </row>
        <row r="311">
          <cell r="A311">
            <v>201666</v>
          </cell>
          <cell r="B311" t="str">
            <v>H Barnes</v>
          </cell>
          <cell r="C311" t="str">
            <v>NEW</v>
          </cell>
          <cell r="D311" t="str">
            <v>MF</v>
          </cell>
          <cell r="E311">
            <v>3</v>
          </cell>
          <cell r="F311">
            <v>6</v>
          </cell>
          <cell r="G311">
            <v>0</v>
          </cell>
          <cell r="H311">
            <v>0</v>
          </cell>
          <cell r="AY311">
            <v>0</v>
          </cell>
          <cell r="AZ311" t="str">
            <v/>
          </cell>
        </row>
        <row r="312">
          <cell r="A312">
            <v>209046</v>
          </cell>
          <cell r="B312" t="str">
            <v>C Hudson-Odoi</v>
          </cell>
          <cell r="C312" t="str">
            <v>NTG</v>
          </cell>
          <cell r="D312" t="str">
            <v>MF</v>
          </cell>
          <cell r="E312">
            <v>3</v>
          </cell>
          <cell r="F312">
            <v>6</v>
          </cell>
          <cell r="G312">
            <v>0</v>
          </cell>
          <cell r="H312">
            <v>0</v>
          </cell>
          <cell r="AY312">
            <v>0</v>
          </cell>
          <cell r="AZ312" t="str">
            <v/>
          </cell>
        </row>
        <row r="313">
          <cell r="A313">
            <v>222683</v>
          </cell>
          <cell r="B313" t="str">
            <v>J Kluivert</v>
          </cell>
          <cell r="C313" t="str">
            <v>BOU</v>
          </cell>
          <cell r="D313" t="str">
            <v>MF</v>
          </cell>
          <cell r="E313">
            <v>3</v>
          </cell>
          <cell r="F313">
            <v>6</v>
          </cell>
          <cell r="G313">
            <v>0</v>
          </cell>
          <cell r="H313">
            <v>0</v>
          </cell>
          <cell r="AY313">
            <v>0</v>
          </cell>
          <cell r="AZ313" t="str">
            <v/>
          </cell>
        </row>
        <row r="314">
          <cell r="A314">
            <v>232928</v>
          </cell>
          <cell r="B314" t="str">
            <v>J Garner</v>
          </cell>
          <cell r="C314" t="str">
            <v>EVE</v>
          </cell>
          <cell r="D314" t="str">
            <v>MF</v>
          </cell>
          <cell r="E314">
            <v>3</v>
          </cell>
          <cell r="F314">
            <v>6</v>
          </cell>
          <cell r="G314">
            <v>0</v>
          </cell>
          <cell r="H314">
            <v>0</v>
          </cell>
          <cell r="AY314">
            <v>0</v>
          </cell>
          <cell r="AZ314" t="str">
            <v/>
          </cell>
        </row>
        <row r="315">
          <cell r="A315">
            <v>242898</v>
          </cell>
          <cell r="B315" t="str">
            <v>B Johnson</v>
          </cell>
          <cell r="C315" t="str">
            <v>EVE</v>
          </cell>
          <cell r="D315" t="str">
            <v>MF</v>
          </cell>
          <cell r="E315">
            <v>3</v>
          </cell>
          <cell r="F315">
            <v>6</v>
          </cell>
          <cell r="G315">
            <v>0</v>
          </cell>
          <cell r="H315">
            <v>0</v>
          </cell>
          <cell r="AY315">
            <v>0</v>
          </cell>
          <cell r="AZ315" t="str">
            <v/>
          </cell>
        </row>
        <row r="316">
          <cell r="A316">
            <v>433036</v>
          </cell>
          <cell r="B316" t="str">
            <v>T Reijnders*</v>
          </cell>
          <cell r="C316" t="str">
            <v>MCI</v>
          </cell>
          <cell r="D316" t="str">
            <v>MF</v>
          </cell>
          <cell r="E316">
            <v>3</v>
          </cell>
          <cell r="F316">
            <v>6</v>
          </cell>
          <cell r="G316">
            <v>0</v>
          </cell>
          <cell r="H316">
            <v>0</v>
          </cell>
          <cell r="AY316">
            <v>0</v>
          </cell>
          <cell r="AZ316" t="str">
            <v/>
          </cell>
        </row>
        <row r="317">
          <cell r="A317">
            <v>435997</v>
          </cell>
          <cell r="B317" t="str">
            <v>N Okafor</v>
          </cell>
          <cell r="C317" t="str">
            <v>LEE</v>
          </cell>
          <cell r="D317" t="str">
            <v>MF</v>
          </cell>
          <cell r="E317">
            <v>3</v>
          </cell>
          <cell r="F317">
            <v>6</v>
          </cell>
          <cell r="G317">
            <v>0</v>
          </cell>
          <cell r="H317">
            <v>0</v>
          </cell>
          <cell r="AY317">
            <v>0</v>
          </cell>
          <cell r="AZ317" t="str">
            <v/>
          </cell>
        </row>
        <row r="318">
          <cell r="A318">
            <v>440993</v>
          </cell>
          <cell r="B318" t="str">
            <v>I Ndiaye</v>
          </cell>
          <cell r="C318" t="str">
            <v>EVE</v>
          </cell>
          <cell r="D318" t="str">
            <v>MF</v>
          </cell>
          <cell r="E318">
            <v>3</v>
          </cell>
          <cell r="F318">
            <v>6</v>
          </cell>
          <cell r="G318">
            <v>0</v>
          </cell>
          <cell r="H318">
            <v>0</v>
          </cell>
          <cell r="AY318">
            <v>0</v>
          </cell>
          <cell r="AZ318" t="str">
            <v/>
          </cell>
        </row>
        <row r="319">
          <cell r="A319">
            <v>441266</v>
          </cell>
          <cell r="B319" t="str">
            <v>R Gravenberch</v>
          </cell>
          <cell r="C319" t="str">
            <v>LIV</v>
          </cell>
          <cell r="D319" t="str">
            <v>MF</v>
          </cell>
          <cell r="E319">
            <v>3</v>
          </cell>
          <cell r="F319">
            <v>6</v>
          </cell>
          <cell r="G319">
            <v>0</v>
          </cell>
          <cell r="H319">
            <v>0</v>
          </cell>
          <cell r="AY319">
            <v>0</v>
          </cell>
          <cell r="AZ319" t="str">
            <v/>
          </cell>
        </row>
        <row r="320">
          <cell r="A320">
            <v>444180</v>
          </cell>
          <cell r="B320" t="str">
            <v>J Anthony</v>
          </cell>
          <cell r="C320" t="str">
            <v>BRE</v>
          </cell>
          <cell r="D320" t="str">
            <v>MF</v>
          </cell>
          <cell r="E320">
            <v>3</v>
          </cell>
          <cell r="F320">
            <v>6</v>
          </cell>
          <cell r="G320">
            <v>0</v>
          </cell>
          <cell r="H320">
            <v>0</v>
          </cell>
          <cell r="AY320">
            <v>0</v>
          </cell>
          <cell r="AZ320" t="str">
            <v/>
          </cell>
        </row>
        <row r="321">
          <cell r="A321">
            <v>449434</v>
          </cell>
          <cell r="B321" t="str">
            <v>A Elanga</v>
          </cell>
          <cell r="C321" t="str">
            <v>NEW</v>
          </cell>
          <cell r="D321" t="str">
            <v>MF</v>
          </cell>
          <cell r="E321">
            <v>3</v>
          </cell>
          <cell r="F321">
            <v>6</v>
          </cell>
          <cell r="G321">
            <v>0</v>
          </cell>
          <cell r="H321">
            <v>0</v>
          </cell>
          <cell r="AY321">
            <v>0</v>
          </cell>
          <cell r="AZ321" t="str">
            <v/>
          </cell>
        </row>
        <row r="322">
          <cell r="A322">
            <v>451340</v>
          </cell>
          <cell r="B322" t="str">
            <v>M Mitoma</v>
          </cell>
          <cell r="C322" t="str">
            <v>BHA</v>
          </cell>
          <cell r="D322" t="str">
            <v>MF</v>
          </cell>
          <cell r="E322">
            <v>3</v>
          </cell>
          <cell r="F322">
            <v>6</v>
          </cell>
          <cell r="G322">
            <v>0</v>
          </cell>
          <cell r="H322">
            <v>0</v>
          </cell>
          <cell r="AY322">
            <v>0</v>
          </cell>
          <cell r="AZ322" t="str">
            <v/>
          </cell>
        </row>
        <row r="323">
          <cell r="A323">
            <v>463936</v>
          </cell>
          <cell r="B323" t="str">
            <v>J Gittens</v>
          </cell>
          <cell r="C323" t="str">
            <v>CHE</v>
          </cell>
          <cell r="D323" t="str">
            <v>MF</v>
          </cell>
          <cell r="E323">
            <v>3</v>
          </cell>
          <cell r="F323">
            <v>6</v>
          </cell>
          <cell r="G323">
            <v>0</v>
          </cell>
          <cell r="H323">
            <v>0</v>
          </cell>
          <cell r="AY323">
            <v>0</v>
          </cell>
          <cell r="AZ323" t="str">
            <v/>
          </cell>
        </row>
        <row r="324">
          <cell r="A324">
            <v>466525</v>
          </cell>
          <cell r="B324" t="str">
            <v>A Stach</v>
          </cell>
          <cell r="C324" t="str">
            <v>LEE</v>
          </cell>
          <cell r="D324" t="str">
            <v>MF</v>
          </cell>
          <cell r="E324">
            <v>3</v>
          </cell>
          <cell r="F324">
            <v>6</v>
          </cell>
          <cell r="G324">
            <v>0</v>
          </cell>
          <cell r="H324">
            <v>0</v>
          </cell>
          <cell r="AY324">
            <v>0</v>
          </cell>
          <cell r="AZ324" t="str">
            <v/>
          </cell>
        </row>
        <row r="325">
          <cell r="A325">
            <v>484420</v>
          </cell>
          <cell r="B325" t="str">
            <v>E Le Fée</v>
          </cell>
          <cell r="C325" t="str">
            <v>SUN</v>
          </cell>
          <cell r="D325" t="str">
            <v>MF</v>
          </cell>
          <cell r="E325">
            <v>3</v>
          </cell>
          <cell r="F325">
            <v>6</v>
          </cell>
          <cell r="G325">
            <v>0</v>
          </cell>
          <cell r="H325">
            <v>0</v>
          </cell>
          <cell r="AY325">
            <v>0</v>
          </cell>
          <cell r="AZ325" t="str">
            <v/>
          </cell>
        </row>
        <row r="326">
          <cell r="A326">
            <v>493105</v>
          </cell>
          <cell r="B326" t="str">
            <v>A Garnacho</v>
          </cell>
          <cell r="C326" t="str">
            <v>AVA</v>
          </cell>
          <cell r="D326" t="str">
            <v>MF</v>
          </cell>
          <cell r="E326">
            <v>3</v>
          </cell>
          <cell r="F326">
            <v>6</v>
          </cell>
          <cell r="G326">
            <v>0</v>
          </cell>
          <cell r="H326">
            <v>0</v>
          </cell>
          <cell r="AY326">
            <v>0</v>
          </cell>
          <cell r="AZ326" t="str">
            <v/>
          </cell>
        </row>
        <row r="327">
          <cell r="A327">
            <v>493250</v>
          </cell>
          <cell r="B327" t="str">
            <v>A Diallo</v>
          </cell>
          <cell r="C327" t="str">
            <v>MUN</v>
          </cell>
          <cell r="D327" t="str">
            <v>MF</v>
          </cell>
          <cell r="E327">
            <v>3</v>
          </cell>
          <cell r="F327">
            <v>6</v>
          </cell>
          <cell r="G327">
            <v>0</v>
          </cell>
          <cell r="H327">
            <v>0</v>
          </cell>
          <cell r="AY327">
            <v>0</v>
          </cell>
          <cell r="AZ327" t="str">
            <v/>
          </cell>
        </row>
        <row r="328">
          <cell r="A328">
            <v>493362</v>
          </cell>
          <cell r="B328" t="str">
            <v>X Simons</v>
          </cell>
          <cell r="C328" t="str">
            <v>TOT</v>
          </cell>
          <cell r="D328" t="str">
            <v>MF</v>
          </cell>
          <cell r="E328">
            <v>3</v>
          </cell>
          <cell r="F328">
            <v>6</v>
          </cell>
          <cell r="G328">
            <v>0</v>
          </cell>
          <cell r="H328">
            <v>0</v>
          </cell>
          <cell r="AY328">
            <v>0</v>
          </cell>
          <cell r="AZ328" t="str">
            <v/>
          </cell>
        </row>
        <row r="329">
          <cell r="A329">
            <v>503139</v>
          </cell>
          <cell r="B329" t="str">
            <v>A Scott</v>
          </cell>
          <cell r="C329" t="str">
            <v>BOU</v>
          </cell>
          <cell r="D329" t="str">
            <v>MF</v>
          </cell>
          <cell r="E329">
            <v>3</v>
          </cell>
          <cell r="F329">
            <v>6</v>
          </cell>
          <cell r="G329">
            <v>0</v>
          </cell>
          <cell r="H329">
            <v>0</v>
          </cell>
          <cell r="AY329">
            <v>0</v>
          </cell>
          <cell r="AZ329" t="str">
            <v/>
          </cell>
        </row>
        <row r="330">
          <cell r="A330">
            <v>511499</v>
          </cell>
          <cell r="B330" t="str">
            <v>M Tel</v>
          </cell>
          <cell r="C330" t="str">
            <v>TOT</v>
          </cell>
          <cell r="D330" t="str">
            <v>MF</v>
          </cell>
          <cell r="E330">
            <v>3</v>
          </cell>
          <cell r="F330">
            <v>6</v>
          </cell>
          <cell r="G330">
            <v>0</v>
          </cell>
          <cell r="H330">
            <v>0</v>
          </cell>
          <cell r="AY330">
            <v>0</v>
          </cell>
          <cell r="AZ330" t="str">
            <v/>
          </cell>
        </row>
        <row r="331">
          <cell r="A331">
            <v>513418</v>
          </cell>
          <cell r="B331" t="str">
            <v>K Schade</v>
          </cell>
          <cell r="C331" t="str">
            <v>BRE</v>
          </cell>
          <cell r="D331" t="str">
            <v>MF</v>
          </cell>
          <cell r="E331">
            <v>3</v>
          </cell>
          <cell r="F331">
            <v>6</v>
          </cell>
          <cell r="G331">
            <v>0</v>
          </cell>
          <cell r="H331">
            <v>0</v>
          </cell>
          <cell r="AY331">
            <v>0</v>
          </cell>
          <cell r="AZ331" t="str">
            <v/>
          </cell>
        </row>
        <row r="332">
          <cell r="A332">
            <v>532529</v>
          </cell>
          <cell r="B332" t="str">
            <v>J Hinshelwood</v>
          </cell>
          <cell r="C332" t="str">
            <v>BHA</v>
          </cell>
          <cell r="D332" t="str">
            <v>MF</v>
          </cell>
          <cell r="E332">
            <v>3</v>
          </cell>
          <cell r="F332">
            <v>6</v>
          </cell>
          <cell r="G332">
            <v>0</v>
          </cell>
          <cell r="H332">
            <v>0</v>
          </cell>
          <cell r="AY332">
            <v>0</v>
          </cell>
          <cell r="AZ332" t="str">
            <v/>
          </cell>
        </row>
        <row r="333">
          <cell r="A333">
            <v>551226</v>
          </cell>
          <cell r="B333" t="str">
            <v>M Fernandes</v>
          </cell>
          <cell r="C333" t="str">
            <v>TOT</v>
          </cell>
          <cell r="D333" t="str">
            <v>MF</v>
          </cell>
          <cell r="E333">
            <v>3</v>
          </cell>
          <cell r="F333">
            <v>6</v>
          </cell>
          <cell r="G333">
            <v>0</v>
          </cell>
          <cell r="H333">
            <v>0</v>
          </cell>
          <cell r="AY333">
            <v>0</v>
          </cell>
          <cell r="AZ333" t="str">
            <v/>
          </cell>
        </row>
        <row r="334">
          <cell r="A334">
            <v>592031</v>
          </cell>
          <cell r="B334" t="str">
            <v>Y Minteh</v>
          </cell>
          <cell r="C334" t="str">
            <v>BHA</v>
          </cell>
          <cell r="D334" t="str">
            <v>MF</v>
          </cell>
          <cell r="E334">
            <v>3</v>
          </cell>
          <cell r="F334">
            <v>6</v>
          </cell>
          <cell r="G334">
            <v>0</v>
          </cell>
          <cell r="H334">
            <v>0</v>
          </cell>
          <cell r="AY334">
            <v>0</v>
          </cell>
          <cell r="AZ334" t="str">
            <v/>
          </cell>
        </row>
        <row r="335">
          <cell r="A335">
            <v>596777</v>
          </cell>
          <cell r="B335" t="str">
            <v>P Dorgu</v>
          </cell>
          <cell r="C335" t="str">
            <v>MUN</v>
          </cell>
          <cell r="D335" t="str">
            <v>MF</v>
          </cell>
          <cell r="E335">
            <v>3</v>
          </cell>
          <cell r="F335">
            <v>6</v>
          </cell>
          <cell r="G335">
            <v>0</v>
          </cell>
          <cell r="H335">
            <v>0</v>
          </cell>
          <cell r="AY335">
            <v>0</v>
          </cell>
          <cell r="AZ335" t="str">
            <v/>
          </cell>
        </row>
        <row r="336">
          <cell r="A336">
            <v>611665</v>
          </cell>
          <cell r="B336" t="str">
            <v>B Touré</v>
          </cell>
          <cell r="C336" t="str">
            <v>NEW</v>
          </cell>
          <cell r="D336" t="str">
            <v>MF</v>
          </cell>
          <cell r="E336">
            <v>3</v>
          </cell>
          <cell r="F336">
            <v>6</v>
          </cell>
          <cell r="G336">
            <v>0</v>
          </cell>
          <cell r="H336">
            <v>0</v>
          </cell>
          <cell r="AY336">
            <v>0</v>
          </cell>
          <cell r="AZ336" t="str">
            <v/>
          </cell>
        </row>
        <row r="337">
          <cell r="A337">
            <v>611922</v>
          </cell>
          <cell r="B337" t="str">
            <v>R Ngumoha</v>
          </cell>
          <cell r="C337" t="str">
            <v>LIV</v>
          </cell>
          <cell r="D337" t="str">
            <v>MF</v>
          </cell>
          <cell r="E337">
            <v>3</v>
          </cell>
          <cell r="F337">
            <v>6</v>
          </cell>
          <cell r="G337">
            <v>0</v>
          </cell>
          <cell r="H337">
            <v>0</v>
          </cell>
          <cell r="AY337">
            <v>0</v>
          </cell>
          <cell r="AZ337" t="str">
            <v/>
          </cell>
        </row>
        <row r="338">
          <cell r="A338">
            <v>614071</v>
          </cell>
          <cell r="B338" t="str">
            <v>J Manzambi</v>
          </cell>
          <cell r="C338" t="str">
            <v>AVA</v>
          </cell>
          <cell r="D338" t="str">
            <v>MF</v>
          </cell>
          <cell r="E338">
            <v>3</v>
          </cell>
          <cell r="F338">
            <v>6</v>
          </cell>
          <cell r="G338">
            <v>0</v>
          </cell>
          <cell r="H338">
            <v>0</v>
          </cell>
          <cell r="AY338">
            <v>0</v>
          </cell>
          <cell r="AZ338" t="str">
            <v/>
          </cell>
        </row>
        <row r="339">
          <cell r="A339">
            <v>60307</v>
          </cell>
          <cell r="B339" t="str">
            <v>P Groß</v>
          </cell>
          <cell r="C339" t="str">
            <v>BHA</v>
          </cell>
          <cell r="D339" t="str">
            <v>MF</v>
          </cell>
          <cell r="E339">
            <v>3</v>
          </cell>
          <cell r="F339">
            <v>5.5</v>
          </cell>
          <cell r="G339">
            <v>0</v>
          </cell>
          <cell r="H339">
            <v>0</v>
          </cell>
          <cell r="AY339">
            <v>0</v>
          </cell>
          <cell r="AZ339" t="str">
            <v/>
          </cell>
        </row>
        <row r="340">
          <cell r="A340">
            <v>84450</v>
          </cell>
          <cell r="B340" t="str">
            <v>G Xhaka</v>
          </cell>
          <cell r="C340" t="str">
            <v>SUN</v>
          </cell>
          <cell r="D340" t="str">
            <v>MF</v>
          </cell>
          <cell r="E340">
            <v>3</v>
          </cell>
          <cell r="F340">
            <v>5.5</v>
          </cell>
          <cell r="G340">
            <v>0</v>
          </cell>
          <cell r="H340">
            <v>0</v>
          </cell>
          <cell r="AY340">
            <v>0</v>
          </cell>
          <cell r="AZ340" t="str">
            <v/>
          </cell>
        </row>
        <row r="341">
          <cell r="A341">
            <v>91651</v>
          </cell>
          <cell r="B341" t="str">
            <v>M Kovačić</v>
          </cell>
          <cell r="C341" t="str">
            <v>MCI</v>
          </cell>
          <cell r="D341" t="str">
            <v>MF</v>
          </cell>
          <cell r="E341">
            <v>3</v>
          </cell>
          <cell r="F341">
            <v>5.5</v>
          </cell>
          <cell r="G341">
            <v>0</v>
          </cell>
          <cell r="H341">
            <v>0</v>
          </cell>
          <cell r="AY341">
            <v>0</v>
          </cell>
          <cell r="AZ341" t="str">
            <v/>
          </cell>
        </row>
        <row r="342">
          <cell r="A342">
            <v>122806</v>
          </cell>
          <cell r="B342" t="str">
            <v>J McGinn</v>
          </cell>
          <cell r="C342" t="str">
            <v>AVA</v>
          </cell>
          <cell r="D342" t="str">
            <v>MF</v>
          </cell>
          <cell r="E342">
            <v>3</v>
          </cell>
          <cell r="F342">
            <v>5.5</v>
          </cell>
          <cell r="G342">
            <v>0</v>
          </cell>
          <cell r="H342">
            <v>0</v>
          </cell>
          <cell r="AY342">
            <v>0</v>
          </cell>
          <cell r="AZ342" t="str">
            <v/>
          </cell>
        </row>
        <row r="343">
          <cell r="A343">
            <v>153133</v>
          </cell>
          <cell r="B343" t="str">
            <v>A Iwobi</v>
          </cell>
          <cell r="C343" t="str">
            <v>FUL</v>
          </cell>
          <cell r="D343" t="str">
            <v>MF</v>
          </cell>
          <cell r="E343">
            <v>3</v>
          </cell>
          <cell r="F343">
            <v>5.5</v>
          </cell>
          <cell r="G343">
            <v>0</v>
          </cell>
          <cell r="H343">
            <v>0</v>
          </cell>
          <cell r="AY343">
            <v>0</v>
          </cell>
          <cell r="AZ343" t="str">
            <v/>
          </cell>
        </row>
        <row r="344">
          <cell r="A344">
            <v>180974</v>
          </cell>
          <cell r="B344" t="str">
            <v>Joelinton</v>
          </cell>
          <cell r="C344" t="str">
            <v>NEW</v>
          </cell>
          <cell r="D344" t="str">
            <v>MF</v>
          </cell>
          <cell r="E344">
            <v>3</v>
          </cell>
          <cell r="F344">
            <v>5.5</v>
          </cell>
          <cell r="G344">
            <v>0</v>
          </cell>
          <cell r="H344">
            <v>0</v>
          </cell>
          <cell r="AY344">
            <v>0</v>
          </cell>
          <cell r="AZ344" t="str">
            <v/>
          </cell>
        </row>
        <row r="345">
          <cell r="A345">
            <v>184341</v>
          </cell>
          <cell r="B345" t="str">
            <v>M Mount</v>
          </cell>
          <cell r="C345" t="str">
            <v>MUN</v>
          </cell>
          <cell r="D345" t="str">
            <v>MF</v>
          </cell>
          <cell r="E345">
            <v>3</v>
          </cell>
          <cell r="F345">
            <v>5.5</v>
          </cell>
          <cell r="G345">
            <v>0</v>
          </cell>
          <cell r="H345">
            <v>0</v>
          </cell>
          <cell r="AY345">
            <v>0</v>
          </cell>
          <cell r="AZ345" t="str">
            <v/>
          </cell>
        </row>
        <row r="346">
          <cell r="A346">
            <v>196100</v>
          </cell>
          <cell r="B346" t="str">
            <v>G Hamer</v>
          </cell>
          <cell r="C346" t="str">
            <v>COV</v>
          </cell>
          <cell r="D346" t="str">
            <v>MF</v>
          </cell>
          <cell r="E346">
            <v>3</v>
          </cell>
          <cell r="F346">
            <v>5.5</v>
          </cell>
          <cell r="G346">
            <v>0</v>
          </cell>
          <cell r="H346">
            <v>0</v>
          </cell>
          <cell r="AY346">
            <v>0</v>
          </cell>
          <cell r="AZ346" t="str">
            <v/>
          </cell>
        </row>
        <row r="347">
          <cell r="A347">
            <v>199598</v>
          </cell>
          <cell r="B347" t="str">
            <v>E Ampadu</v>
          </cell>
          <cell r="C347" t="str">
            <v>LEE</v>
          </cell>
          <cell r="D347" t="str">
            <v>MF</v>
          </cell>
          <cell r="E347">
            <v>3</v>
          </cell>
          <cell r="F347">
            <v>5.5</v>
          </cell>
          <cell r="G347">
            <v>0</v>
          </cell>
          <cell r="H347">
            <v>0</v>
          </cell>
          <cell r="AY347">
            <v>0</v>
          </cell>
          <cell r="AZ347" t="str">
            <v/>
          </cell>
        </row>
        <row r="348">
          <cell r="A348">
            <v>200641</v>
          </cell>
          <cell r="B348" t="str">
            <v>R Nelson</v>
          </cell>
          <cell r="C348" t="str">
            <v>ARS</v>
          </cell>
          <cell r="D348" t="str">
            <v>MF</v>
          </cell>
          <cell r="E348">
            <v>3</v>
          </cell>
          <cell r="F348">
            <v>5.5</v>
          </cell>
          <cell r="G348">
            <v>0</v>
          </cell>
          <cell r="H348">
            <v>0</v>
          </cell>
          <cell r="AY348">
            <v>0</v>
          </cell>
          <cell r="AZ348" t="str">
            <v/>
          </cell>
        </row>
        <row r="349">
          <cell r="A349">
            <v>202993</v>
          </cell>
          <cell r="B349" t="str">
            <v>R Bentancur</v>
          </cell>
          <cell r="C349" t="str">
            <v>TOT</v>
          </cell>
          <cell r="D349" t="str">
            <v>MF</v>
          </cell>
          <cell r="E349">
            <v>3</v>
          </cell>
          <cell r="F349">
            <v>5.5</v>
          </cell>
          <cell r="G349">
            <v>0</v>
          </cell>
          <cell r="H349">
            <v>0</v>
          </cell>
          <cell r="AY349">
            <v>0</v>
          </cell>
          <cell r="AZ349" t="str">
            <v/>
          </cell>
        </row>
        <row r="350">
          <cell r="A350">
            <v>206915</v>
          </cell>
          <cell r="B350" t="str">
            <v>C Jones</v>
          </cell>
          <cell r="C350" t="str">
            <v>LIV</v>
          </cell>
          <cell r="D350" t="str">
            <v>MF</v>
          </cell>
          <cell r="E350">
            <v>3</v>
          </cell>
          <cell r="F350">
            <v>5.5</v>
          </cell>
          <cell r="G350">
            <v>0</v>
          </cell>
          <cell r="H350">
            <v>0</v>
          </cell>
          <cell r="AY350">
            <v>0</v>
          </cell>
          <cell r="AZ350" t="str">
            <v/>
          </cell>
        </row>
        <row r="351">
          <cell r="A351">
            <v>207283</v>
          </cell>
          <cell r="B351" t="str">
            <v>M Jensen</v>
          </cell>
          <cell r="C351" t="str">
            <v>BRE</v>
          </cell>
          <cell r="D351" t="str">
            <v>MF</v>
          </cell>
          <cell r="E351">
            <v>3</v>
          </cell>
          <cell r="F351">
            <v>5.5</v>
          </cell>
          <cell r="G351">
            <v>0</v>
          </cell>
          <cell r="H351">
            <v>0</v>
          </cell>
          <cell r="AY351">
            <v>0</v>
          </cell>
          <cell r="AZ351" t="str">
            <v/>
          </cell>
        </row>
        <row r="352">
          <cell r="A352">
            <v>209289</v>
          </cell>
          <cell r="B352" t="str">
            <v>E Smith Rowe</v>
          </cell>
          <cell r="C352" t="str">
            <v>FUL</v>
          </cell>
          <cell r="D352" t="str">
            <v>MF</v>
          </cell>
          <cell r="E352">
            <v>3</v>
          </cell>
          <cell r="F352">
            <v>5.5</v>
          </cell>
          <cell r="G352">
            <v>0</v>
          </cell>
          <cell r="H352">
            <v>0</v>
          </cell>
          <cell r="AY352">
            <v>0</v>
          </cell>
          <cell r="AZ352" t="str">
            <v/>
          </cell>
        </row>
        <row r="353">
          <cell r="A353">
            <v>215711</v>
          </cell>
          <cell r="B353" t="str">
            <v>L Bailey</v>
          </cell>
          <cell r="C353" t="str">
            <v>AVA</v>
          </cell>
          <cell r="D353" t="str">
            <v>MF</v>
          </cell>
          <cell r="E353">
            <v>3</v>
          </cell>
          <cell r="F353">
            <v>5.5</v>
          </cell>
          <cell r="G353">
            <v>0</v>
          </cell>
          <cell r="H353">
            <v>0</v>
          </cell>
          <cell r="AY353">
            <v>0</v>
          </cell>
          <cell r="AZ353" t="str">
            <v/>
          </cell>
        </row>
        <row r="354">
          <cell r="A354">
            <v>219249</v>
          </cell>
          <cell r="B354" t="str">
            <v>M O'Riley</v>
          </cell>
          <cell r="C354" t="str">
            <v>BHA</v>
          </cell>
          <cell r="D354" t="str">
            <v>MF</v>
          </cell>
          <cell r="E354">
            <v>3</v>
          </cell>
          <cell r="F354">
            <v>5.5</v>
          </cell>
          <cell r="G354">
            <v>0</v>
          </cell>
          <cell r="H354">
            <v>0</v>
          </cell>
          <cell r="AY354">
            <v>0</v>
          </cell>
          <cell r="AZ354" t="str">
            <v/>
          </cell>
        </row>
        <row r="355">
          <cell r="A355">
            <v>223541</v>
          </cell>
          <cell r="B355" t="str">
            <v>F Chiesa</v>
          </cell>
          <cell r="C355" t="str">
            <v>LIV</v>
          </cell>
          <cell r="D355" t="str">
            <v>MF</v>
          </cell>
          <cell r="E355">
            <v>3</v>
          </cell>
          <cell r="F355">
            <v>5.5</v>
          </cell>
          <cell r="G355">
            <v>0</v>
          </cell>
          <cell r="H355">
            <v>0</v>
          </cell>
          <cell r="AY355">
            <v>0</v>
          </cell>
          <cell r="AZ355" t="str">
            <v/>
          </cell>
        </row>
        <row r="356">
          <cell r="A356">
            <v>226965</v>
          </cell>
          <cell r="B356" t="str">
            <v>V Torp</v>
          </cell>
          <cell r="C356" t="str">
            <v>COV</v>
          </cell>
          <cell r="D356" t="str">
            <v>MF</v>
          </cell>
          <cell r="E356">
            <v>3</v>
          </cell>
          <cell r="F356">
            <v>5.5</v>
          </cell>
          <cell r="G356">
            <v>0</v>
          </cell>
          <cell r="H356">
            <v>0</v>
          </cell>
          <cell r="AY356">
            <v>0</v>
          </cell>
          <cell r="AZ356" t="str">
            <v/>
          </cell>
        </row>
        <row r="357">
          <cell r="A357">
            <v>232787</v>
          </cell>
          <cell r="B357" t="str">
            <v>C Gallagher</v>
          </cell>
          <cell r="C357" t="str">
            <v>TOT</v>
          </cell>
          <cell r="D357" t="str">
            <v>MF</v>
          </cell>
          <cell r="E357">
            <v>3</v>
          </cell>
          <cell r="F357">
            <v>5.5</v>
          </cell>
          <cell r="G357">
            <v>0</v>
          </cell>
          <cell r="H357">
            <v>0</v>
          </cell>
          <cell r="AY357">
            <v>0</v>
          </cell>
          <cell r="AZ357" t="str">
            <v/>
          </cell>
        </row>
        <row r="358">
          <cell r="A358">
            <v>241293</v>
          </cell>
          <cell r="B358" t="str">
            <v>E Mason-Clark</v>
          </cell>
          <cell r="C358" t="str">
            <v>COV</v>
          </cell>
          <cell r="D358" t="str">
            <v>MF</v>
          </cell>
          <cell r="E358">
            <v>3</v>
          </cell>
          <cell r="F358">
            <v>5.5</v>
          </cell>
          <cell r="G358">
            <v>0</v>
          </cell>
          <cell r="H358">
            <v>0</v>
          </cell>
          <cell r="AY358">
            <v>0</v>
          </cell>
          <cell r="AZ358" t="str">
            <v/>
          </cell>
        </row>
        <row r="359">
          <cell r="A359">
            <v>243016</v>
          </cell>
          <cell r="B359" t="str">
            <v>A MacAllister</v>
          </cell>
          <cell r="C359" t="str">
            <v>LIV</v>
          </cell>
          <cell r="D359" t="str">
            <v>MF</v>
          </cell>
          <cell r="E359">
            <v>3</v>
          </cell>
          <cell r="F359">
            <v>5.5</v>
          </cell>
          <cell r="G359">
            <v>0</v>
          </cell>
          <cell r="H359">
            <v>0</v>
          </cell>
          <cell r="AY359">
            <v>0</v>
          </cell>
          <cell r="AZ359" t="str">
            <v/>
          </cell>
        </row>
        <row r="360">
          <cell r="A360">
            <v>244860</v>
          </cell>
          <cell r="B360" t="str">
            <v>H Hackney</v>
          </cell>
          <cell r="C360" t="str">
            <v>EVE</v>
          </cell>
          <cell r="D360" t="str">
            <v>MF</v>
          </cell>
          <cell r="E360">
            <v>3</v>
          </cell>
          <cell r="F360">
            <v>5.5</v>
          </cell>
          <cell r="G360">
            <v>0</v>
          </cell>
          <cell r="H360">
            <v>0</v>
          </cell>
          <cell r="AY360">
            <v>0</v>
          </cell>
          <cell r="AZ360" t="str">
            <v/>
          </cell>
        </row>
        <row r="361">
          <cell r="A361">
            <v>249231</v>
          </cell>
          <cell r="B361" t="str">
            <v>K Lewis-Potter</v>
          </cell>
          <cell r="C361" t="str">
            <v>BRE</v>
          </cell>
          <cell r="D361" t="str">
            <v>MF</v>
          </cell>
          <cell r="E361">
            <v>3</v>
          </cell>
          <cell r="F361">
            <v>5.5</v>
          </cell>
          <cell r="G361">
            <v>0</v>
          </cell>
          <cell r="H361">
            <v>0</v>
          </cell>
          <cell r="AY361">
            <v>0</v>
          </cell>
          <cell r="AZ361" t="str">
            <v/>
          </cell>
        </row>
        <row r="362">
          <cell r="A362">
            <v>427637</v>
          </cell>
          <cell r="B362" t="str">
            <v>B Aaronson</v>
          </cell>
          <cell r="C362" t="str">
            <v>LEE</v>
          </cell>
          <cell r="D362" t="str">
            <v>MF</v>
          </cell>
          <cell r="E362">
            <v>3</v>
          </cell>
          <cell r="F362">
            <v>5.5</v>
          </cell>
          <cell r="G362">
            <v>0</v>
          </cell>
          <cell r="H362">
            <v>0</v>
          </cell>
          <cell r="AY362">
            <v>0</v>
          </cell>
          <cell r="AZ362" t="str">
            <v/>
          </cell>
        </row>
        <row r="363">
          <cell r="A363">
            <v>432422</v>
          </cell>
          <cell r="B363" t="str">
            <v>S Tonali</v>
          </cell>
          <cell r="C363" t="str">
            <v>TOT</v>
          </cell>
          <cell r="D363" t="str">
            <v>MF</v>
          </cell>
          <cell r="E363">
            <v>3</v>
          </cell>
          <cell r="F363">
            <v>5.5</v>
          </cell>
          <cell r="G363">
            <v>0</v>
          </cell>
          <cell r="H363">
            <v>0</v>
          </cell>
          <cell r="AY363">
            <v>0</v>
          </cell>
          <cell r="AZ363" t="str">
            <v/>
          </cell>
        </row>
        <row r="364">
          <cell r="A364">
            <v>432714</v>
          </cell>
          <cell r="B364" t="str">
            <v>J McAtee</v>
          </cell>
          <cell r="C364" t="str">
            <v>NTG</v>
          </cell>
          <cell r="D364" t="str">
            <v>MF</v>
          </cell>
          <cell r="E364">
            <v>3</v>
          </cell>
          <cell r="F364">
            <v>5.5</v>
          </cell>
          <cell r="G364">
            <v>0</v>
          </cell>
          <cell r="H364">
            <v>0</v>
          </cell>
          <cell r="AY364">
            <v>0</v>
          </cell>
          <cell r="AZ364" t="str">
            <v/>
          </cell>
        </row>
        <row r="365">
          <cell r="A365">
            <v>433154</v>
          </cell>
          <cell r="B365" t="str">
            <v>D McNeil</v>
          </cell>
          <cell r="C365" t="str">
            <v>CRY</v>
          </cell>
          <cell r="D365" t="str">
            <v>MF</v>
          </cell>
          <cell r="E365">
            <v>3</v>
          </cell>
          <cell r="F365">
            <v>5.5</v>
          </cell>
          <cell r="G365">
            <v>0</v>
          </cell>
          <cell r="H365">
            <v>0</v>
          </cell>
          <cell r="AY365">
            <v>0</v>
          </cell>
          <cell r="AZ365" t="str">
            <v/>
          </cell>
        </row>
        <row r="366">
          <cell r="A366">
            <v>438098</v>
          </cell>
          <cell r="B366" t="str">
            <v>F Viera</v>
          </cell>
          <cell r="C366" t="str">
            <v>ARS</v>
          </cell>
          <cell r="D366" t="str">
            <v>MF</v>
          </cell>
          <cell r="E366">
            <v>3</v>
          </cell>
          <cell r="F366">
            <v>5.5</v>
          </cell>
          <cell r="G366">
            <v>0</v>
          </cell>
          <cell r="H366">
            <v>0</v>
          </cell>
          <cell r="AY366">
            <v>0</v>
          </cell>
          <cell r="AZ366" t="str">
            <v/>
          </cell>
        </row>
        <row r="367">
          <cell r="A367">
            <v>440089</v>
          </cell>
          <cell r="B367" t="str">
            <v>M Damsgaard</v>
          </cell>
          <cell r="C367" t="str">
            <v>BRE</v>
          </cell>
          <cell r="D367" t="str">
            <v>MF</v>
          </cell>
          <cell r="E367">
            <v>3</v>
          </cell>
          <cell r="F367">
            <v>5.5</v>
          </cell>
          <cell r="G367">
            <v>0</v>
          </cell>
          <cell r="H367">
            <v>0</v>
          </cell>
          <cell r="AY367">
            <v>0</v>
          </cell>
          <cell r="AZ367" t="str">
            <v/>
          </cell>
        </row>
        <row r="368">
          <cell r="A368">
            <v>442967</v>
          </cell>
          <cell r="B368" t="str">
            <v>D Maeda</v>
          </cell>
          <cell r="C368" t="str">
            <v>IPS</v>
          </cell>
          <cell r="D368" t="str">
            <v>MF</v>
          </cell>
          <cell r="E368">
            <v>3</v>
          </cell>
          <cell r="F368">
            <v>5.5</v>
          </cell>
          <cell r="G368">
            <v>0</v>
          </cell>
          <cell r="H368">
            <v>0</v>
          </cell>
          <cell r="AY368">
            <v>0</v>
          </cell>
          <cell r="AZ368" t="str">
            <v/>
          </cell>
        </row>
        <row r="369">
          <cell r="A369">
            <v>443261</v>
          </cell>
          <cell r="B369" t="str">
            <v>J Clarke</v>
          </cell>
          <cell r="C369" t="str">
            <v>IPS</v>
          </cell>
          <cell r="D369" t="str">
            <v>MF</v>
          </cell>
          <cell r="E369">
            <v>3</v>
          </cell>
          <cell r="F369">
            <v>5.5</v>
          </cell>
          <cell r="G369">
            <v>0</v>
          </cell>
          <cell r="H369">
            <v>0</v>
          </cell>
          <cell r="AY369">
            <v>0</v>
          </cell>
          <cell r="AZ369" t="str">
            <v/>
          </cell>
        </row>
        <row r="370">
          <cell r="A370">
            <v>444884</v>
          </cell>
          <cell r="B370" t="str">
            <v>H Elliott</v>
          </cell>
          <cell r="C370" t="str">
            <v>LIV</v>
          </cell>
          <cell r="D370" t="str">
            <v>MF</v>
          </cell>
          <cell r="E370">
            <v>3</v>
          </cell>
          <cell r="F370">
            <v>5.5</v>
          </cell>
          <cell r="G370">
            <v>0</v>
          </cell>
          <cell r="H370">
            <v>0</v>
          </cell>
          <cell r="AY370">
            <v>0</v>
          </cell>
          <cell r="AZ370" t="str">
            <v/>
          </cell>
        </row>
        <row r="371">
          <cell r="A371">
            <v>448089</v>
          </cell>
          <cell r="B371" t="str">
            <v>J Gomes</v>
          </cell>
          <cell r="C371" t="str">
            <v>AVA</v>
          </cell>
          <cell r="D371" t="str">
            <v>MF</v>
          </cell>
          <cell r="E371">
            <v>3</v>
          </cell>
          <cell r="F371">
            <v>5.5</v>
          </cell>
          <cell r="G371">
            <v>0</v>
          </cell>
          <cell r="H371">
            <v>0</v>
          </cell>
          <cell r="AY371">
            <v>0</v>
          </cell>
          <cell r="AZ371" t="str">
            <v/>
          </cell>
        </row>
        <row r="372">
          <cell r="A372">
            <v>456512</v>
          </cell>
          <cell r="B372" t="str">
            <v>D Ndoye</v>
          </cell>
          <cell r="C372" t="str">
            <v>NTG</v>
          </cell>
          <cell r="D372" t="str">
            <v>MF</v>
          </cell>
          <cell r="E372">
            <v>3</v>
          </cell>
          <cell r="F372">
            <v>5.5</v>
          </cell>
          <cell r="G372">
            <v>0</v>
          </cell>
          <cell r="H372">
            <v>0</v>
          </cell>
          <cell r="AY372">
            <v>0</v>
          </cell>
          <cell r="AZ372" t="str">
            <v/>
          </cell>
        </row>
        <row r="373">
          <cell r="A373">
            <v>465694</v>
          </cell>
          <cell r="B373" t="str">
            <v>N Gonzalez</v>
          </cell>
          <cell r="C373" t="str">
            <v>MCI</v>
          </cell>
          <cell r="D373" t="str">
            <v>MF</v>
          </cell>
          <cell r="E373">
            <v>3</v>
          </cell>
          <cell r="F373">
            <v>5.5</v>
          </cell>
          <cell r="G373">
            <v>0</v>
          </cell>
          <cell r="H373">
            <v>0</v>
          </cell>
          <cell r="AY373">
            <v>0</v>
          </cell>
          <cell r="AZ373" t="str">
            <v/>
          </cell>
        </row>
        <row r="374">
          <cell r="A374">
            <v>465920</v>
          </cell>
          <cell r="B374" t="str">
            <v>M Mudryk</v>
          </cell>
          <cell r="C374" t="str">
            <v>CHE</v>
          </cell>
          <cell r="D374" t="str">
            <v>MF</v>
          </cell>
          <cell r="E374">
            <v>3</v>
          </cell>
          <cell r="F374">
            <v>5.5</v>
          </cell>
          <cell r="G374">
            <v>0</v>
          </cell>
          <cell r="H374">
            <v>0</v>
          </cell>
          <cell r="AY374">
            <v>0</v>
          </cell>
          <cell r="AZ374" t="str">
            <v/>
          </cell>
        </row>
        <row r="375">
          <cell r="A375">
            <v>469272</v>
          </cell>
          <cell r="B375" t="str">
            <v>L Tchaouna</v>
          </cell>
          <cell r="C375" t="str">
            <v>COV</v>
          </cell>
          <cell r="D375" t="str">
            <v>MF</v>
          </cell>
          <cell r="E375">
            <v>3</v>
          </cell>
          <cell r="F375">
            <v>5.5</v>
          </cell>
          <cell r="G375">
            <v>0</v>
          </cell>
          <cell r="H375">
            <v>0</v>
          </cell>
          <cell r="AY375">
            <v>0</v>
          </cell>
          <cell r="AZ375" t="str">
            <v/>
          </cell>
        </row>
        <row r="376">
          <cell r="A376">
            <v>474120</v>
          </cell>
          <cell r="B376" t="str">
            <v>J Enciso</v>
          </cell>
          <cell r="C376" t="str">
            <v>IPS</v>
          </cell>
          <cell r="D376" t="str">
            <v>MF</v>
          </cell>
          <cell r="E376">
            <v>3</v>
          </cell>
          <cell r="F376">
            <v>5.5</v>
          </cell>
          <cell r="G376">
            <v>0</v>
          </cell>
          <cell r="H376">
            <v>0</v>
          </cell>
          <cell r="AY376">
            <v>0</v>
          </cell>
          <cell r="AZ376" t="str">
            <v/>
          </cell>
        </row>
        <row r="377">
          <cell r="A377">
            <v>476887</v>
          </cell>
          <cell r="B377" t="str">
            <v>D Bakwa</v>
          </cell>
          <cell r="C377" t="str">
            <v>NTG</v>
          </cell>
          <cell r="D377" t="str">
            <v>MF</v>
          </cell>
          <cell r="E377">
            <v>3</v>
          </cell>
          <cell r="F377">
            <v>5.5</v>
          </cell>
          <cell r="G377">
            <v>0</v>
          </cell>
          <cell r="H377">
            <v>0</v>
          </cell>
          <cell r="AY377">
            <v>0</v>
          </cell>
          <cell r="AZ377" t="str">
            <v/>
          </cell>
        </row>
        <row r="378">
          <cell r="A378">
            <v>477555</v>
          </cell>
          <cell r="B378" t="str">
            <v>O Bobb</v>
          </cell>
          <cell r="C378" t="str">
            <v>FUL</v>
          </cell>
          <cell r="D378" t="str">
            <v>MF</v>
          </cell>
          <cell r="E378">
            <v>3</v>
          </cell>
          <cell r="F378">
            <v>5.5</v>
          </cell>
          <cell r="G378">
            <v>0</v>
          </cell>
          <cell r="H378">
            <v>0</v>
          </cell>
          <cell r="AY378">
            <v>0</v>
          </cell>
          <cell r="AZ378" t="str">
            <v/>
          </cell>
        </row>
        <row r="379">
          <cell r="A379">
            <v>481624</v>
          </cell>
          <cell r="B379" t="str">
            <v>J Philogene</v>
          </cell>
          <cell r="C379" t="str">
            <v>IPS</v>
          </cell>
          <cell r="D379" t="str">
            <v>MF</v>
          </cell>
          <cell r="E379">
            <v>3</v>
          </cell>
          <cell r="F379">
            <v>5.5</v>
          </cell>
          <cell r="G379">
            <v>0</v>
          </cell>
          <cell r="H379">
            <v>0</v>
          </cell>
          <cell r="AY379">
            <v>0</v>
          </cell>
          <cell r="AZ379" t="str">
            <v/>
          </cell>
        </row>
        <row r="380">
          <cell r="A380">
            <v>481655</v>
          </cell>
          <cell r="B380" t="str">
            <v>M Zubimendi</v>
          </cell>
          <cell r="C380" t="str">
            <v>ARS</v>
          </cell>
          <cell r="D380" t="str">
            <v>MF</v>
          </cell>
          <cell r="E380">
            <v>3</v>
          </cell>
          <cell r="F380">
            <v>5.5</v>
          </cell>
          <cell r="G380">
            <v>0</v>
          </cell>
          <cell r="H380">
            <v>0</v>
          </cell>
          <cell r="AY380">
            <v>0</v>
          </cell>
          <cell r="AZ380" t="str">
            <v/>
          </cell>
        </row>
        <row r="381">
          <cell r="A381">
            <v>485337</v>
          </cell>
          <cell r="B381" t="str">
            <v>E Guessand</v>
          </cell>
          <cell r="C381" t="str">
            <v>CRY</v>
          </cell>
          <cell r="D381" t="str">
            <v>MF</v>
          </cell>
          <cell r="E381">
            <v>3</v>
          </cell>
          <cell r="F381">
            <v>5.5</v>
          </cell>
          <cell r="G381">
            <v>0</v>
          </cell>
          <cell r="H381">
            <v>0</v>
          </cell>
          <cell r="AY381">
            <v>0</v>
          </cell>
          <cell r="AZ381" t="str">
            <v/>
          </cell>
        </row>
        <row r="382">
          <cell r="A382">
            <v>486672</v>
          </cell>
          <cell r="B382" t="str">
            <v>M Caicedo</v>
          </cell>
          <cell r="C382" t="str">
            <v>CHE</v>
          </cell>
          <cell r="D382" t="str">
            <v>MF</v>
          </cell>
          <cell r="E382">
            <v>3</v>
          </cell>
          <cell r="F382">
            <v>5.5</v>
          </cell>
          <cell r="G382">
            <v>0</v>
          </cell>
          <cell r="H382">
            <v>0</v>
          </cell>
          <cell r="AY382">
            <v>0</v>
          </cell>
          <cell r="AZ382" t="str">
            <v/>
          </cell>
        </row>
        <row r="383">
          <cell r="A383">
            <v>488024</v>
          </cell>
          <cell r="B383" t="str">
            <v>Y Yeremy</v>
          </cell>
          <cell r="C383" t="str">
            <v>CRY</v>
          </cell>
          <cell r="D383" t="str">
            <v>MF</v>
          </cell>
          <cell r="E383">
            <v>3</v>
          </cell>
          <cell r="F383">
            <v>5.5</v>
          </cell>
          <cell r="G383">
            <v>0</v>
          </cell>
          <cell r="H383">
            <v>0</v>
          </cell>
          <cell r="AY383">
            <v>0</v>
          </cell>
          <cell r="AZ383" t="str">
            <v/>
          </cell>
        </row>
        <row r="384">
          <cell r="A384">
            <v>496221</v>
          </cell>
          <cell r="B384" t="str">
            <v>A Wharton</v>
          </cell>
          <cell r="C384" t="str">
            <v>CRY</v>
          </cell>
          <cell r="D384" t="str">
            <v>MF</v>
          </cell>
          <cell r="E384">
            <v>3</v>
          </cell>
          <cell r="F384">
            <v>5.5</v>
          </cell>
          <cell r="G384">
            <v>0</v>
          </cell>
          <cell r="H384">
            <v>0</v>
          </cell>
          <cell r="AY384">
            <v>0</v>
          </cell>
          <cell r="AZ384" t="str">
            <v/>
          </cell>
        </row>
        <row r="385">
          <cell r="A385">
            <v>496661</v>
          </cell>
          <cell r="B385" t="str">
            <v>T Dibling</v>
          </cell>
          <cell r="C385" t="str">
            <v>EVE</v>
          </cell>
          <cell r="D385" t="str">
            <v>MF</v>
          </cell>
          <cell r="E385">
            <v>3</v>
          </cell>
          <cell r="F385">
            <v>5.5</v>
          </cell>
          <cell r="G385">
            <v>0</v>
          </cell>
          <cell r="H385">
            <v>0</v>
          </cell>
          <cell r="AY385">
            <v>0</v>
          </cell>
          <cell r="AZ385" t="str">
            <v/>
          </cell>
        </row>
        <row r="386">
          <cell r="A386">
            <v>499169</v>
          </cell>
          <cell r="B386" t="str">
            <v>M Lewis-Skelly</v>
          </cell>
          <cell r="C386" t="str">
            <v>ARS</v>
          </cell>
          <cell r="D386" t="str">
            <v>MF</v>
          </cell>
          <cell r="E386">
            <v>3</v>
          </cell>
          <cell r="F386">
            <v>5.5</v>
          </cell>
          <cell r="G386">
            <v>0</v>
          </cell>
          <cell r="H386">
            <v>0</v>
          </cell>
          <cell r="AY386">
            <v>0</v>
          </cell>
          <cell r="AZ386" t="str">
            <v/>
          </cell>
        </row>
        <row r="387">
          <cell r="A387">
            <v>499175</v>
          </cell>
          <cell r="B387" t="str">
            <v>E Nwaneri</v>
          </cell>
          <cell r="C387" t="str">
            <v>ARS</v>
          </cell>
          <cell r="D387" t="str">
            <v>MF</v>
          </cell>
          <cell r="E387">
            <v>3</v>
          </cell>
          <cell r="F387">
            <v>5.5</v>
          </cell>
          <cell r="G387">
            <v>0</v>
          </cell>
          <cell r="H387">
            <v>0</v>
          </cell>
          <cell r="AY387">
            <v>0</v>
          </cell>
          <cell r="AZ387" t="str">
            <v/>
          </cell>
        </row>
        <row r="388">
          <cell r="A388">
            <v>503301</v>
          </cell>
          <cell r="B388" t="str">
            <v>O Hutchinson</v>
          </cell>
          <cell r="C388" t="str">
            <v>NTG</v>
          </cell>
          <cell r="D388" t="str">
            <v>MF</v>
          </cell>
          <cell r="E388">
            <v>3</v>
          </cell>
          <cell r="F388">
            <v>5.5</v>
          </cell>
          <cell r="G388">
            <v>0</v>
          </cell>
          <cell r="H388">
            <v>0</v>
          </cell>
          <cell r="AY388">
            <v>0</v>
          </cell>
          <cell r="AZ388" t="str">
            <v/>
          </cell>
        </row>
        <row r="389">
          <cell r="A389">
            <v>509416</v>
          </cell>
          <cell r="B389" t="str">
            <v>Y Ayari</v>
          </cell>
          <cell r="C389" t="str">
            <v>BHA</v>
          </cell>
          <cell r="D389" t="str">
            <v>MF</v>
          </cell>
          <cell r="E389">
            <v>3</v>
          </cell>
          <cell r="F389">
            <v>5.5</v>
          </cell>
          <cell r="G389">
            <v>0</v>
          </cell>
          <cell r="H389">
            <v>0</v>
          </cell>
          <cell r="AY389">
            <v>0</v>
          </cell>
          <cell r="AZ389" t="str">
            <v/>
          </cell>
        </row>
        <row r="390">
          <cell r="A390">
            <v>513545</v>
          </cell>
          <cell r="B390" t="str">
            <v>M Sangaré</v>
          </cell>
          <cell r="C390" t="str">
            <v>BRE</v>
          </cell>
          <cell r="D390" t="str">
            <v>MF</v>
          </cell>
          <cell r="E390">
            <v>3</v>
          </cell>
          <cell r="F390">
            <v>5.5</v>
          </cell>
          <cell r="G390">
            <v>0</v>
          </cell>
          <cell r="H390">
            <v>0</v>
          </cell>
          <cell r="AY390">
            <v>0</v>
          </cell>
          <cell r="AZ390" t="str">
            <v/>
          </cell>
        </row>
        <row r="391">
          <cell r="A391">
            <v>516895</v>
          </cell>
          <cell r="B391" t="str">
            <v>K Mainoo</v>
          </cell>
          <cell r="C391" t="str">
            <v>MUN</v>
          </cell>
          <cell r="D391" t="str">
            <v>MF</v>
          </cell>
          <cell r="E391">
            <v>3</v>
          </cell>
          <cell r="F391">
            <v>5.5</v>
          </cell>
          <cell r="G391">
            <v>0</v>
          </cell>
          <cell r="H391">
            <v>0</v>
          </cell>
          <cell r="AY391">
            <v>0</v>
          </cell>
          <cell r="AZ391" t="str">
            <v/>
          </cell>
        </row>
        <row r="392">
          <cell r="A392">
            <v>531442</v>
          </cell>
          <cell r="B392" t="str">
            <v>A Fatawu</v>
          </cell>
          <cell r="C392" t="str">
            <v>IPS</v>
          </cell>
          <cell r="D392" t="str">
            <v>MF</v>
          </cell>
          <cell r="E392">
            <v>3</v>
          </cell>
          <cell r="F392">
            <v>5.5</v>
          </cell>
          <cell r="G392">
            <v>0</v>
          </cell>
          <cell r="H392">
            <v>0</v>
          </cell>
          <cell r="AY392">
            <v>0</v>
          </cell>
          <cell r="AZ392" t="str">
            <v/>
          </cell>
        </row>
        <row r="393">
          <cell r="A393">
            <v>543158</v>
          </cell>
          <cell r="B393" t="str">
            <v>V Barco</v>
          </cell>
          <cell r="C393" t="str">
            <v>CHE</v>
          </cell>
          <cell r="D393" t="str">
            <v>MF</v>
          </cell>
          <cell r="E393">
            <v>3</v>
          </cell>
          <cell r="F393">
            <v>5.5</v>
          </cell>
          <cell r="G393">
            <v>0</v>
          </cell>
          <cell r="H393">
            <v>0</v>
          </cell>
          <cell r="AY393">
            <v>0</v>
          </cell>
          <cell r="AZ393" t="str">
            <v/>
          </cell>
        </row>
        <row r="394">
          <cell r="A394">
            <v>547027</v>
          </cell>
          <cell r="B394" t="str">
            <v>H Diarra</v>
          </cell>
          <cell r="C394" t="str">
            <v>SUN</v>
          </cell>
          <cell r="D394" t="str">
            <v>MF</v>
          </cell>
          <cell r="E394">
            <v>3</v>
          </cell>
          <cell r="F394">
            <v>5.5</v>
          </cell>
          <cell r="G394">
            <v>0</v>
          </cell>
          <cell r="H394">
            <v>0</v>
          </cell>
          <cell r="AY394">
            <v>0</v>
          </cell>
          <cell r="AZ394" t="str">
            <v/>
          </cell>
        </row>
        <row r="395">
          <cell r="A395">
            <v>547719</v>
          </cell>
          <cell r="B395" t="str">
            <v>L Miley</v>
          </cell>
          <cell r="C395" t="str">
            <v>NEW</v>
          </cell>
          <cell r="D395" t="str">
            <v>MF</v>
          </cell>
          <cell r="E395">
            <v>3</v>
          </cell>
          <cell r="F395">
            <v>5.5</v>
          </cell>
          <cell r="G395">
            <v>0</v>
          </cell>
          <cell r="H395">
            <v>0</v>
          </cell>
          <cell r="AY395">
            <v>0</v>
          </cell>
          <cell r="AZ395" t="str">
            <v/>
          </cell>
        </row>
        <row r="396">
          <cell r="A396">
            <v>549912</v>
          </cell>
          <cell r="B396" t="str">
            <v>C Talbi</v>
          </cell>
          <cell r="C396" t="str">
            <v>SUN</v>
          </cell>
          <cell r="D396" t="str">
            <v>MF</v>
          </cell>
          <cell r="E396">
            <v>3</v>
          </cell>
          <cell r="F396">
            <v>5.5</v>
          </cell>
          <cell r="G396">
            <v>0</v>
          </cell>
          <cell r="H396">
            <v>0</v>
          </cell>
          <cell r="AY396">
            <v>0</v>
          </cell>
          <cell r="AZ396" t="str">
            <v/>
          </cell>
        </row>
        <row r="397">
          <cell r="A397">
            <v>550615</v>
          </cell>
          <cell r="B397" t="str">
            <v>T George</v>
          </cell>
          <cell r="C397" t="str">
            <v>EVE</v>
          </cell>
          <cell r="D397" t="str">
            <v>MF</v>
          </cell>
          <cell r="E397">
            <v>3</v>
          </cell>
          <cell r="F397">
            <v>5.5</v>
          </cell>
          <cell r="G397">
            <v>0</v>
          </cell>
          <cell r="H397">
            <v>0</v>
          </cell>
          <cell r="AY397">
            <v>0</v>
          </cell>
          <cell r="AZ397" t="str">
            <v/>
          </cell>
        </row>
        <row r="398">
          <cell r="A398">
            <v>550839</v>
          </cell>
          <cell r="B398" t="str">
            <v>W Odobert</v>
          </cell>
          <cell r="C398" t="str">
            <v>TOT</v>
          </cell>
          <cell r="D398" t="str">
            <v>MF</v>
          </cell>
          <cell r="E398">
            <v>3</v>
          </cell>
          <cell r="F398">
            <v>5.5</v>
          </cell>
          <cell r="G398">
            <v>0</v>
          </cell>
          <cell r="H398">
            <v>0</v>
          </cell>
          <cell r="AY398">
            <v>0</v>
          </cell>
          <cell r="AZ398" t="str">
            <v/>
          </cell>
        </row>
        <row r="399">
          <cell r="A399">
            <v>560552</v>
          </cell>
          <cell r="B399" t="str">
            <v>K Kevin</v>
          </cell>
          <cell r="C399" t="str">
            <v>FUL</v>
          </cell>
          <cell r="D399" t="str">
            <v>MF</v>
          </cell>
          <cell r="E399">
            <v>3</v>
          </cell>
          <cell r="F399">
            <v>5.5</v>
          </cell>
          <cell r="G399">
            <v>0</v>
          </cell>
          <cell r="H399">
            <v>0</v>
          </cell>
          <cell r="AY399">
            <v>0</v>
          </cell>
          <cell r="AZ399" t="str">
            <v/>
          </cell>
        </row>
        <row r="400">
          <cell r="A400">
            <v>570526</v>
          </cell>
          <cell r="B400" t="str">
            <v>L Bergvall</v>
          </cell>
          <cell r="C400" t="str">
            <v>TOT</v>
          </cell>
          <cell r="D400" t="str">
            <v>MF</v>
          </cell>
          <cell r="E400">
            <v>3</v>
          </cell>
          <cell r="F400">
            <v>5.5</v>
          </cell>
          <cell r="G400">
            <v>0</v>
          </cell>
          <cell r="H400">
            <v>0</v>
          </cell>
          <cell r="AY400">
            <v>0</v>
          </cell>
          <cell r="AZ400" t="str">
            <v/>
          </cell>
        </row>
        <row r="401">
          <cell r="A401">
            <v>571779</v>
          </cell>
          <cell r="B401" t="str">
            <v>C Palacios</v>
          </cell>
          <cell r="C401" t="str">
            <v>FUL</v>
          </cell>
          <cell r="D401" t="str">
            <v>MF</v>
          </cell>
          <cell r="E401">
            <v>3</v>
          </cell>
          <cell r="F401">
            <v>5.5</v>
          </cell>
          <cell r="G401">
            <v>0</v>
          </cell>
          <cell r="H401">
            <v>0</v>
          </cell>
          <cell r="AY401">
            <v>0</v>
          </cell>
          <cell r="AZ401" t="str">
            <v/>
          </cell>
        </row>
        <row r="402">
          <cell r="A402">
            <v>577725</v>
          </cell>
          <cell r="B402" t="str">
            <v>J King</v>
          </cell>
          <cell r="C402" t="str">
            <v>FUL</v>
          </cell>
          <cell r="D402" t="str">
            <v>MF</v>
          </cell>
          <cell r="E402">
            <v>3</v>
          </cell>
          <cell r="F402">
            <v>5.5</v>
          </cell>
          <cell r="G402">
            <v>0</v>
          </cell>
          <cell r="H402">
            <v>0</v>
          </cell>
          <cell r="AY402">
            <v>0</v>
          </cell>
          <cell r="AZ402" t="str">
            <v/>
          </cell>
        </row>
        <row r="403">
          <cell r="A403">
            <v>593117</v>
          </cell>
          <cell r="B403" t="str">
            <v>G Quenda</v>
          </cell>
          <cell r="C403" t="str">
            <v>CHE</v>
          </cell>
          <cell r="D403" t="str">
            <v>MF</v>
          </cell>
          <cell r="E403">
            <v>3</v>
          </cell>
          <cell r="F403">
            <v>5.5</v>
          </cell>
          <cell r="G403">
            <v>0</v>
          </cell>
          <cell r="H403">
            <v>0</v>
          </cell>
          <cell r="AY403">
            <v>0</v>
          </cell>
          <cell r="AZ403" t="str">
            <v/>
          </cell>
        </row>
        <row r="404">
          <cell r="A404">
            <v>616077</v>
          </cell>
          <cell r="B404" t="str">
            <v>M Dowman</v>
          </cell>
          <cell r="C404" t="str">
            <v>ARS</v>
          </cell>
          <cell r="D404" t="str">
            <v>MF</v>
          </cell>
          <cell r="E404">
            <v>3</v>
          </cell>
          <cell r="F404">
            <v>5.5</v>
          </cell>
          <cell r="G404">
            <v>0</v>
          </cell>
          <cell r="H404">
            <v>0</v>
          </cell>
          <cell r="AY404">
            <v>0</v>
          </cell>
          <cell r="AZ404" t="str">
            <v/>
          </cell>
        </row>
        <row r="405">
          <cell r="A405">
            <v>56979</v>
          </cell>
          <cell r="B405" t="str">
            <v>J Henderson</v>
          </cell>
          <cell r="C405" t="str">
            <v>CHE</v>
          </cell>
          <cell r="D405" t="str">
            <v>MF</v>
          </cell>
          <cell r="E405">
            <v>3</v>
          </cell>
          <cell r="F405">
            <v>5</v>
          </cell>
          <cell r="G405">
            <v>0</v>
          </cell>
          <cell r="H405">
            <v>0</v>
          </cell>
          <cell r="AY405">
            <v>0</v>
          </cell>
          <cell r="AZ405" t="str">
            <v/>
          </cell>
        </row>
        <row r="406">
          <cell r="A406">
            <v>76357</v>
          </cell>
          <cell r="B406" t="str">
            <v>T Cairney</v>
          </cell>
          <cell r="C406" t="str">
            <v>FUL</v>
          </cell>
          <cell r="D406" t="str">
            <v>MF</v>
          </cell>
          <cell r="E406">
            <v>3</v>
          </cell>
          <cell r="F406">
            <v>5</v>
          </cell>
          <cell r="G406">
            <v>0</v>
          </cell>
          <cell r="H406">
            <v>0</v>
          </cell>
          <cell r="AY406">
            <v>0</v>
          </cell>
          <cell r="AZ406" t="str">
            <v/>
          </cell>
        </row>
        <row r="407">
          <cell r="A407">
            <v>88894</v>
          </cell>
          <cell r="B407" t="str">
            <v>R Barkley</v>
          </cell>
          <cell r="C407" t="str">
            <v>AVA</v>
          </cell>
          <cell r="D407" t="str">
            <v>MF</v>
          </cell>
          <cell r="E407">
            <v>3</v>
          </cell>
          <cell r="F407">
            <v>5</v>
          </cell>
          <cell r="G407">
            <v>0</v>
          </cell>
          <cell r="H407">
            <v>0</v>
          </cell>
          <cell r="AY407">
            <v>0</v>
          </cell>
          <cell r="AZ407" t="str">
            <v/>
          </cell>
        </row>
        <row r="408">
          <cell r="A408">
            <v>111317</v>
          </cell>
          <cell r="B408" t="str">
            <v>D Brooks</v>
          </cell>
          <cell r="C408" t="str">
            <v>BOU</v>
          </cell>
          <cell r="D408" t="str">
            <v>MF</v>
          </cell>
          <cell r="E408">
            <v>3</v>
          </cell>
          <cell r="F408">
            <v>5</v>
          </cell>
          <cell r="G408">
            <v>0</v>
          </cell>
          <cell r="H408">
            <v>0</v>
          </cell>
          <cell r="AY408">
            <v>0</v>
          </cell>
          <cell r="AZ408" t="str">
            <v/>
          </cell>
        </row>
        <row r="409">
          <cell r="A409">
            <v>128295</v>
          </cell>
          <cell r="B409" t="str">
            <v>C Nørgaard</v>
          </cell>
          <cell r="C409" t="str">
            <v>EVE</v>
          </cell>
          <cell r="D409" t="str">
            <v>MF</v>
          </cell>
          <cell r="E409">
            <v>3</v>
          </cell>
          <cell r="F409">
            <v>5</v>
          </cell>
          <cell r="G409">
            <v>0</v>
          </cell>
          <cell r="H409">
            <v>0</v>
          </cell>
          <cell r="AY409">
            <v>0</v>
          </cell>
          <cell r="AZ409" t="str">
            <v/>
          </cell>
        </row>
        <row r="410">
          <cell r="A410">
            <v>149929</v>
          </cell>
          <cell r="B410" t="str">
            <v>W Burns*</v>
          </cell>
          <cell r="C410" t="str">
            <v>IPS</v>
          </cell>
          <cell r="D410" t="str">
            <v>MF</v>
          </cell>
          <cell r="E410">
            <v>3</v>
          </cell>
          <cell r="F410">
            <v>5</v>
          </cell>
          <cell r="G410">
            <v>0</v>
          </cell>
          <cell r="H410">
            <v>0</v>
          </cell>
          <cell r="AY410">
            <v>0</v>
          </cell>
          <cell r="AZ410" t="str">
            <v/>
          </cell>
        </row>
        <row r="411">
          <cell r="A411">
            <v>152551</v>
          </cell>
          <cell r="B411" t="str">
            <v>J Lerma</v>
          </cell>
          <cell r="C411" t="str">
            <v>CRY</v>
          </cell>
          <cell r="D411" t="str">
            <v>MF</v>
          </cell>
          <cell r="E411">
            <v>3</v>
          </cell>
          <cell r="F411">
            <v>5</v>
          </cell>
          <cell r="G411">
            <v>0</v>
          </cell>
          <cell r="H411">
            <v>0</v>
          </cell>
          <cell r="AY411">
            <v>0</v>
          </cell>
          <cell r="AZ411" t="str">
            <v/>
          </cell>
        </row>
        <row r="412">
          <cell r="A412">
            <v>155405</v>
          </cell>
          <cell r="B412" t="str">
            <v>K Phillips*</v>
          </cell>
          <cell r="C412" t="str">
            <v>MCI</v>
          </cell>
          <cell r="D412" t="str">
            <v>MF</v>
          </cell>
          <cell r="E412">
            <v>3</v>
          </cell>
          <cell r="F412">
            <v>5</v>
          </cell>
          <cell r="G412">
            <v>0</v>
          </cell>
          <cell r="H412">
            <v>0</v>
          </cell>
          <cell r="AY412">
            <v>0</v>
          </cell>
          <cell r="AZ412" t="str">
            <v/>
          </cell>
        </row>
        <row r="413">
          <cell r="A413">
            <v>155408</v>
          </cell>
          <cell r="B413" t="str">
            <v>L Cook</v>
          </cell>
          <cell r="C413" t="str">
            <v>BOU</v>
          </cell>
          <cell r="D413" t="str">
            <v>MF</v>
          </cell>
          <cell r="E413">
            <v>3</v>
          </cell>
          <cell r="F413">
            <v>5</v>
          </cell>
          <cell r="G413">
            <v>0</v>
          </cell>
          <cell r="H413">
            <v>0</v>
          </cell>
          <cell r="AY413">
            <v>0</v>
          </cell>
          <cell r="AZ413" t="str">
            <v/>
          </cell>
        </row>
        <row r="414">
          <cell r="A414">
            <v>158499</v>
          </cell>
          <cell r="B414" t="str">
            <v>R Christie</v>
          </cell>
          <cell r="C414" t="str">
            <v>BOU</v>
          </cell>
          <cell r="D414" t="str">
            <v>MF</v>
          </cell>
          <cell r="E414">
            <v>3</v>
          </cell>
          <cell r="F414">
            <v>5</v>
          </cell>
          <cell r="G414">
            <v>0</v>
          </cell>
          <cell r="H414">
            <v>0</v>
          </cell>
          <cell r="AY414">
            <v>0</v>
          </cell>
          <cell r="AZ414" t="str">
            <v/>
          </cell>
        </row>
        <row r="415">
          <cell r="A415">
            <v>158983</v>
          </cell>
          <cell r="B415" t="str">
            <v>Endo</v>
          </cell>
          <cell r="C415" t="str">
            <v>LIV</v>
          </cell>
          <cell r="D415" t="str">
            <v>MF</v>
          </cell>
          <cell r="E415">
            <v>3</v>
          </cell>
          <cell r="F415">
            <v>5</v>
          </cell>
          <cell r="G415">
            <v>0</v>
          </cell>
          <cell r="H415">
            <v>0</v>
          </cell>
          <cell r="AY415">
            <v>0</v>
          </cell>
          <cell r="AZ415" t="str">
            <v/>
          </cell>
        </row>
        <row r="416">
          <cell r="A416">
            <v>168144</v>
          </cell>
          <cell r="B416" t="str">
            <v>M Grimes</v>
          </cell>
          <cell r="C416" t="str">
            <v>COV</v>
          </cell>
          <cell r="D416" t="str">
            <v>MF</v>
          </cell>
          <cell r="E416">
            <v>3</v>
          </cell>
          <cell r="F416">
            <v>5</v>
          </cell>
          <cell r="G416">
            <v>0</v>
          </cell>
          <cell r="H416">
            <v>0</v>
          </cell>
          <cell r="AY416">
            <v>0</v>
          </cell>
          <cell r="AZ416" t="str">
            <v/>
          </cell>
        </row>
        <row r="417">
          <cell r="A417">
            <v>172453</v>
          </cell>
          <cell r="B417" t="str">
            <v>S Szmodics*</v>
          </cell>
          <cell r="C417" t="str">
            <v>IPS</v>
          </cell>
          <cell r="D417" t="str">
            <v>MF</v>
          </cell>
          <cell r="E417">
            <v>3</v>
          </cell>
          <cell r="F417">
            <v>5</v>
          </cell>
          <cell r="G417">
            <v>0</v>
          </cell>
          <cell r="H417">
            <v>0</v>
          </cell>
          <cell r="AY417">
            <v>0</v>
          </cell>
          <cell r="AZ417" t="str">
            <v/>
          </cell>
        </row>
        <row r="418">
          <cell r="A418">
            <v>180135</v>
          </cell>
          <cell r="B418" t="str">
            <v>S Longstaff</v>
          </cell>
          <cell r="C418" t="str">
            <v>LEE</v>
          </cell>
          <cell r="D418" t="str">
            <v>MF</v>
          </cell>
          <cell r="E418">
            <v>3</v>
          </cell>
          <cell r="F418">
            <v>5</v>
          </cell>
          <cell r="G418">
            <v>0</v>
          </cell>
          <cell r="H418">
            <v>0</v>
          </cell>
          <cell r="AY418">
            <v>0</v>
          </cell>
          <cell r="AZ418" t="str">
            <v/>
          </cell>
        </row>
        <row r="419">
          <cell r="A419">
            <v>183656</v>
          </cell>
          <cell r="B419" t="str">
            <v>J Dasilva</v>
          </cell>
          <cell r="C419" t="str">
            <v>BRE</v>
          </cell>
          <cell r="D419" t="str">
            <v>MF</v>
          </cell>
          <cell r="E419">
            <v>3</v>
          </cell>
          <cell r="F419">
            <v>5</v>
          </cell>
          <cell r="G419">
            <v>0</v>
          </cell>
          <cell r="H419">
            <v>0</v>
          </cell>
          <cell r="AY419">
            <v>0</v>
          </cell>
          <cell r="AZ419" t="str">
            <v/>
          </cell>
        </row>
        <row r="420">
          <cell r="A420">
            <v>200089</v>
          </cell>
          <cell r="B420" t="str">
            <v>J Willock</v>
          </cell>
          <cell r="C420" t="str">
            <v>NEW</v>
          </cell>
          <cell r="D420" t="str">
            <v>MF</v>
          </cell>
          <cell r="E420">
            <v>3</v>
          </cell>
          <cell r="F420">
            <v>5</v>
          </cell>
          <cell r="G420">
            <v>0</v>
          </cell>
          <cell r="H420">
            <v>0</v>
          </cell>
          <cell r="AY420">
            <v>0</v>
          </cell>
          <cell r="AZ420" t="str">
            <v/>
          </cell>
        </row>
        <row r="421">
          <cell r="A421">
            <v>200617</v>
          </cell>
          <cell r="B421" t="str">
            <v>D James</v>
          </cell>
          <cell r="C421" t="str">
            <v>LEE</v>
          </cell>
          <cell r="D421" t="str">
            <v>MF</v>
          </cell>
          <cell r="E421">
            <v>3</v>
          </cell>
          <cell r="F421">
            <v>5</v>
          </cell>
          <cell r="G421">
            <v>0</v>
          </cell>
          <cell r="H421">
            <v>0</v>
          </cell>
          <cell r="AY421">
            <v>0</v>
          </cell>
          <cell r="AZ421" t="str">
            <v/>
          </cell>
        </row>
        <row r="422">
          <cell r="A422">
            <v>200785</v>
          </cell>
          <cell r="B422" t="str">
            <v>T Adams</v>
          </cell>
          <cell r="C422" t="str">
            <v>BOU</v>
          </cell>
          <cell r="D422" t="str">
            <v>MF</v>
          </cell>
          <cell r="E422">
            <v>3</v>
          </cell>
          <cell r="F422">
            <v>5</v>
          </cell>
          <cell r="G422">
            <v>0</v>
          </cell>
          <cell r="H422">
            <v>0</v>
          </cell>
          <cell r="AY422">
            <v>0</v>
          </cell>
          <cell r="AZ422" t="str">
            <v/>
          </cell>
        </row>
        <row r="423">
          <cell r="A423">
            <v>204561</v>
          </cell>
          <cell r="B423" t="str">
            <v>X Schlager</v>
          </cell>
          <cell r="C423" t="str">
            <v>NTG</v>
          </cell>
          <cell r="D423" t="str">
            <v>MF</v>
          </cell>
          <cell r="E423">
            <v>3</v>
          </cell>
          <cell r="F423">
            <v>5</v>
          </cell>
          <cell r="G423">
            <v>0</v>
          </cell>
          <cell r="H423">
            <v>0</v>
          </cell>
          <cell r="AY423">
            <v>0</v>
          </cell>
          <cell r="AZ423" t="str">
            <v/>
          </cell>
        </row>
        <row r="424">
          <cell r="A424">
            <v>204580</v>
          </cell>
          <cell r="B424" t="str">
            <v>V Janelt</v>
          </cell>
          <cell r="C424" t="str">
            <v>BRE</v>
          </cell>
          <cell r="D424" t="str">
            <v>MF</v>
          </cell>
          <cell r="E424">
            <v>3</v>
          </cell>
          <cell r="F424">
            <v>5</v>
          </cell>
          <cell r="G424">
            <v>0</v>
          </cell>
          <cell r="H424">
            <v>0</v>
          </cell>
          <cell r="AY424">
            <v>0</v>
          </cell>
          <cell r="AZ424" t="str">
            <v/>
          </cell>
        </row>
        <row r="425">
          <cell r="A425">
            <v>207189</v>
          </cell>
          <cell r="B425" t="str">
            <v>S Berge</v>
          </cell>
          <cell r="C425" t="str">
            <v>FUL</v>
          </cell>
          <cell r="D425" t="str">
            <v>MF</v>
          </cell>
          <cell r="E425">
            <v>3</v>
          </cell>
          <cell r="F425">
            <v>5</v>
          </cell>
          <cell r="G425">
            <v>0</v>
          </cell>
          <cell r="H425">
            <v>0</v>
          </cell>
          <cell r="AY425">
            <v>0</v>
          </cell>
          <cell r="AZ425" t="str">
            <v/>
          </cell>
        </row>
        <row r="426">
          <cell r="A426">
            <v>208481</v>
          </cell>
          <cell r="B426" t="str">
            <v>A Ömür</v>
          </cell>
          <cell r="C426" t="str">
            <v>HUL</v>
          </cell>
          <cell r="D426" t="str">
            <v>MF</v>
          </cell>
          <cell r="E426">
            <v>3</v>
          </cell>
          <cell r="F426">
            <v>5</v>
          </cell>
          <cell r="G426">
            <v>0</v>
          </cell>
          <cell r="H426">
            <v>0</v>
          </cell>
          <cell r="AY426">
            <v>0</v>
          </cell>
          <cell r="AZ426" t="str">
            <v/>
          </cell>
        </row>
        <row r="427">
          <cell r="A427">
            <v>209400</v>
          </cell>
          <cell r="B427" t="str">
            <v>D Kamada</v>
          </cell>
          <cell r="C427" t="str">
            <v>CRY</v>
          </cell>
          <cell r="D427" t="str">
            <v>MF</v>
          </cell>
          <cell r="E427">
            <v>3</v>
          </cell>
          <cell r="F427">
            <v>5</v>
          </cell>
          <cell r="G427">
            <v>0</v>
          </cell>
          <cell r="H427">
            <v>0</v>
          </cell>
          <cell r="AY427">
            <v>0</v>
          </cell>
          <cell r="AZ427" t="str">
            <v/>
          </cell>
        </row>
        <row r="428">
          <cell r="A428">
            <v>210462</v>
          </cell>
          <cell r="B428" t="str">
            <v>I Sangaré</v>
          </cell>
          <cell r="C428" t="str">
            <v>NTG</v>
          </cell>
          <cell r="D428" t="str">
            <v>MF</v>
          </cell>
          <cell r="E428">
            <v>3</v>
          </cell>
          <cell r="F428">
            <v>5</v>
          </cell>
          <cell r="G428">
            <v>0</v>
          </cell>
          <cell r="H428">
            <v>0</v>
          </cell>
          <cell r="AY428">
            <v>0</v>
          </cell>
          <cell r="AZ428" t="str">
            <v/>
          </cell>
        </row>
        <row r="429">
          <cell r="A429">
            <v>212314</v>
          </cell>
          <cell r="B429" t="str">
            <v>S Lukić</v>
          </cell>
          <cell r="C429" t="str">
            <v>IPS</v>
          </cell>
          <cell r="D429" t="str">
            <v>MF</v>
          </cell>
          <cell r="E429">
            <v>3</v>
          </cell>
          <cell r="F429">
            <v>5</v>
          </cell>
          <cell r="G429">
            <v>0</v>
          </cell>
          <cell r="H429">
            <v>0</v>
          </cell>
          <cell r="AY429">
            <v>0</v>
          </cell>
          <cell r="AZ429" t="str">
            <v/>
          </cell>
        </row>
        <row r="430">
          <cell r="A430">
            <v>213292</v>
          </cell>
          <cell r="B430" t="str">
            <v>D Akintola</v>
          </cell>
          <cell r="C430" t="str">
            <v>HUL</v>
          </cell>
          <cell r="D430" t="str">
            <v>MF</v>
          </cell>
          <cell r="E430">
            <v>3</v>
          </cell>
          <cell r="F430">
            <v>5</v>
          </cell>
          <cell r="G430">
            <v>0</v>
          </cell>
          <cell r="H430">
            <v>0</v>
          </cell>
          <cell r="AY430">
            <v>0</v>
          </cell>
          <cell r="AZ430" t="str">
            <v/>
          </cell>
        </row>
        <row r="431">
          <cell r="A431">
            <v>216055</v>
          </cell>
          <cell r="B431" t="str">
            <v>F Florentino</v>
          </cell>
          <cell r="C431" t="str">
            <v>IPS</v>
          </cell>
          <cell r="D431" t="str">
            <v>MF</v>
          </cell>
          <cell r="E431">
            <v>3</v>
          </cell>
          <cell r="F431">
            <v>5</v>
          </cell>
          <cell r="G431">
            <v>0</v>
          </cell>
          <cell r="H431">
            <v>0</v>
          </cell>
          <cell r="AY431">
            <v>0</v>
          </cell>
          <cell r="AZ431" t="str">
            <v/>
          </cell>
        </row>
        <row r="432">
          <cell r="A432">
            <v>221399</v>
          </cell>
          <cell r="B432" t="str">
            <v>J Harrison*</v>
          </cell>
          <cell r="C432" t="str">
            <v>LEE</v>
          </cell>
          <cell r="D432" t="str">
            <v>MF</v>
          </cell>
          <cell r="E432">
            <v>3</v>
          </cell>
          <cell r="F432">
            <v>5</v>
          </cell>
          <cell r="G432">
            <v>0</v>
          </cell>
          <cell r="H432">
            <v>0</v>
          </cell>
          <cell r="AY432">
            <v>0</v>
          </cell>
          <cell r="AZ432" t="str">
            <v/>
          </cell>
        </row>
        <row r="433">
          <cell r="A433">
            <v>226944</v>
          </cell>
          <cell r="B433" t="str">
            <v>B Kamara</v>
          </cell>
          <cell r="C433" t="str">
            <v>AVA</v>
          </cell>
          <cell r="D433" t="str">
            <v>MF</v>
          </cell>
          <cell r="E433">
            <v>3</v>
          </cell>
          <cell r="F433">
            <v>5</v>
          </cell>
          <cell r="G433">
            <v>0</v>
          </cell>
          <cell r="H433">
            <v>0</v>
          </cell>
          <cell r="AY433">
            <v>0</v>
          </cell>
          <cell r="AZ433" t="str">
            <v/>
          </cell>
        </row>
        <row r="434">
          <cell r="A434">
            <v>229164</v>
          </cell>
          <cell r="B434" t="str">
            <v>C Ogbene</v>
          </cell>
          <cell r="C434" t="str">
            <v>IPS</v>
          </cell>
          <cell r="D434" t="str">
            <v>MF</v>
          </cell>
          <cell r="E434">
            <v>3</v>
          </cell>
          <cell r="F434">
            <v>5</v>
          </cell>
          <cell r="G434">
            <v>0</v>
          </cell>
          <cell r="H434">
            <v>0</v>
          </cell>
          <cell r="AY434">
            <v>0</v>
          </cell>
          <cell r="AZ434" t="str">
            <v/>
          </cell>
        </row>
        <row r="435">
          <cell r="A435">
            <v>232112</v>
          </cell>
          <cell r="B435" t="str">
            <v>M Ugarte</v>
          </cell>
          <cell r="C435" t="str">
            <v>MUN</v>
          </cell>
          <cell r="D435" t="str">
            <v>MF</v>
          </cell>
          <cell r="E435">
            <v>3</v>
          </cell>
          <cell r="F435">
            <v>5</v>
          </cell>
          <cell r="G435">
            <v>0</v>
          </cell>
          <cell r="H435">
            <v>0</v>
          </cell>
          <cell r="AY435">
            <v>0</v>
          </cell>
          <cell r="AZ435" t="str">
            <v/>
          </cell>
        </row>
        <row r="436">
          <cell r="A436">
            <v>232457</v>
          </cell>
          <cell r="B436" t="str">
            <v>A Mehmeti</v>
          </cell>
          <cell r="C436" t="str">
            <v>IPS</v>
          </cell>
          <cell r="D436" t="str">
            <v>MF</v>
          </cell>
          <cell r="E436">
            <v>3</v>
          </cell>
          <cell r="F436">
            <v>5</v>
          </cell>
          <cell r="G436">
            <v>0</v>
          </cell>
          <cell r="H436">
            <v>0</v>
          </cell>
          <cell r="AY436">
            <v>0</v>
          </cell>
          <cell r="AZ436" t="str">
            <v/>
          </cell>
        </row>
        <row r="437">
          <cell r="A437">
            <v>232653</v>
          </cell>
          <cell r="B437" t="str">
            <v>J Ramsey</v>
          </cell>
          <cell r="C437" t="str">
            <v>NEW</v>
          </cell>
          <cell r="D437" t="str">
            <v>MF</v>
          </cell>
          <cell r="E437">
            <v>3</v>
          </cell>
          <cell r="F437">
            <v>5</v>
          </cell>
          <cell r="G437">
            <v>0</v>
          </cell>
          <cell r="H437">
            <v>0</v>
          </cell>
          <cell r="AY437">
            <v>0</v>
          </cell>
          <cell r="AZ437" t="str">
            <v/>
          </cell>
        </row>
        <row r="438">
          <cell r="A438">
            <v>232905</v>
          </cell>
          <cell r="B438" t="str">
            <v>L Millar</v>
          </cell>
          <cell r="C438" t="str">
            <v>HUL</v>
          </cell>
          <cell r="D438" t="str">
            <v>MF</v>
          </cell>
          <cell r="E438">
            <v>3</v>
          </cell>
          <cell r="F438">
            <v>5</v>
          </cell>
          <cell r="G438">
            <v>0</v>
          </cell>
          <cell r="H438">
            <v>0</v>
          </cell>
          <cell r="AY438">
            <v>0</v>
          </cell>
          <cell r="AZ438" t="str">
            <v/>
          </cell>
        </row>
        <row r="439">
          <cell r="A439">
            <v>241117</v>
          </cell>
          <cell r="B439" t="str">
            <v>A Matusiwa</v>
          </cell>
          <cell r="C439" t="str">
            <v>IPS</v>
          </cell>
          <cell r="D439" t="str">
            <v>MF</v>
          </cell>
          <cell r="E439">
            <v>3</v>
          </cell>
          <cell r="F439">
            <v>5</v>
          </cell>
          <cell r="G439">
            <v>0</v>
          </cell>
          <cell r="H439">
            <v>0</v>
          </cell>
          <cell r="AY439">
            <v>0</v>
          </cell>
          <cell r="AZ439" t="str">
            <v/>
          </cell>
        </row>
        <row r="440">
          <cell r="A440">
            <v>244858</v>
          </cell>
          <cell r="B440" t="str">
            <v>F Carvalho</v>
          </cell>
          <cell r="C440" t="str">
            <v>BRE</v>
          </cell>
          <cell r="D440" t="str">
            <v>MF</v>
          </cell>
          <cell r="E440">
            <v>3</v>
          </cell>
          <cell r="F440">
            <v>5</v>
          </cell>
          <cell r="G440">
            <v>0</v>
          </cell>
          <cell r="H440">
            <v>0</v>
          </cell>
          <cell r="AY440">
            <v>0</v>
          </cell>
          <cell r="AZ440" t="str">
            <v/>
          </cell>
        </row>
        <row r="441">
          <cell r="A441">
            <v>248056</v>
          </cell>
          <cell r="B441" t="str">
            <v>T Tanaka</v>
          </cell>
          <cell r="C441" t="str">
            <v>LEE</v>
          </cell>
          <cell r="D441" t="str">
            <v>MF</v>
          </cell>
          <cell r="E441">
            <v>3</v>
          </cell>
          <cell r="F441">
            <v>5</v>
          </cell>
          <cell r="G441">
            <v>0</v>
          </cell>
          <cell r="H441">
            <v>0</v>
          </cell>
          <cell r="AY441">
            <v>0</v>
          </cell>
          <cell r="AZ441" t="str">
            <v/>
          </cell>
        </row>
        <row r="442">
          <cell r="A442">
            <v>250199</v>
          </cell>
          <cell r="B442" t="str">
            <v>N Dominguez</v>
          </cell>
          <cell r="C442" t="str">
            <v>NTG</v>
          </cell>
          <cell r="D442" t="str">
            <v>MF</v>
          </cell>
          <cell r="E442">
            <v>3</v>
          </cell>
          <cell r="F442">
            <v>5</v>
          </cell>
          <cell r="G442">
            <v>0</v>
          </cell>
          <cell r="H442">
            <v>0</v>
          </cell>
          <cell r="AY442">
            <v>0</v>
          </cell>
          <cell r="AZ442" t="str">
            <v/>
          </cell>
        </row>
        <row r="443">
          <cell r="A443">
            <v>428580</v>
          </cell>
          <cell r="B443" t="str">
            <v>F Onyeka</v>
          </cell>
          <cell r="C443" t="str">
            <v>COV</v>
          </cell>
          <cell r="D443" t="str">
            <v>MF</v>
          </cell>
          <cell r="E443">
            <v>3</v>
          </cell>
          <cell r="F443">
            <v>5</v>
          </cell>
          <cell r="G443">
            <v>0</v>
          </cell>
          <cell r="H443">
            <v>0</v>
          </cell>
          <cell r="AY443">
            <v>0</v>
          </cell>
          <cell r="AZ443" t="str">
            <v/>
          </cell>
        </row>
        <row r="444">
          <cell r="A444">
            <v>438464</v>
          </cell>
          <cell r="B444" t="str">
            <v>C Doucouré</v>
          </cell>
          <cell r="C444" t="str">
            <v>CRY</v>
          </cell>
          <cell r="D444" t="str">
            <v>MF</v>
          </cell>
          <cell r="E444">
            <v>3</v>
          </cell>
          <cell r="F444">
            <v>5</v>
          </cell>
          <cell r="G444">
            <v>0</v>
          </cell>
          <cell r="H444">
            <v>0</v>
          </cell>
          <cell r="AY444">
            <v>0</v>
          </cell>
          <cell r="AZ444" t="str">
            <v/>
          </cell>
        </row>
        <row r="445">
          <cell r="A445">
            <v>439668</v>
          </cell>
          <cell r="B445" t="str">
            <v>J Eccles</v>
          </cell>
          <cell r="C445" t="str">
            <v>COV</v>
          </cell>
          <cell r="D445" t="str">
            <v>MF</v>
          </cell>
          <cell r="E445">
            <v>3</v>
          </cell>
          <cell r="F445">
            <v>5</v>
          </cell>
          <cell r="G445">
            <v>0</v>
          </cell>
          <cell r="H445">
            <v>0</v>
          </cell>
          <cell r="AY445">
            <v>0</v>
          </cell>
          <cell r="AZ445" t="str">
            <v/>
          </cell>
        </row>
        <row r="446">
          <cell r="A446">
            <v>445028</v>
          </cell>
          <cell r="B446" t="str">
            <v>H Morita</v>
          </cell>
          <cell r="C446" t="str">
            <v>HUL</v>
          </cell>
          <cell r="D446" t="str">
            <v>MF</v>
          </cell>
          <cell r="E446">
            <v>3</v>
          </cell>
          <cell r="F446">
            <v>5</v>
          </cell>
          <cell r="G446">
            <v>0</v>
          </cell>
          <cell r="H446">
            <v>0</v>
          </cell>
          <cell r="AY446">
            <v>0</v>
          </cell>
          <cell r="AZ446" t="str">
            <v/>
          </cell>
        </row>
        <row r="447">
          <cell r="A447">
            <v>449871</v>
          </cell>
          <cell r="B447" t="str">
            <v>A Onana</v>
          </cell>
          <cell r="C447" t="str">
            <v>AVA</v>
          </cell>
          <cell r="D447" t="str">
            <v>MF</v>
          </cell>
          <cell r="E447">
            <v>3</v>
          </cell>
          <cell r="F447">
            <v>5</v>
          </cell>
          <cell r="G447">
            <v>0</v>
          </cell>
          <cell r="H447">
            <v>0</v>
          </cell>
          <cell r="AY447">
            <v>0</v>
          </cell>
          <cell r="AZ447" t="str">
            <v/>
          </cell>
        </row>
        <row r="448">
          <cell r="A448">
            <v>450542</v>
          </cell>
          <cell r="B448" t="str">
            <v>J Rak-Sakyi</v>
          </cell>
          <cell r="C448" t="str">
            <v>CRY</v>
          </cell>
          <cell r="D448" t="str">
            <v>MF</v>
          </cell>
          <cell r="E448">
            <v>3</v>
          </cell>
          <cell r="F448">
            <v>5</v>
          </cell>
          <cell r="G448">
            <v>0</v>
          </cell>
          <cell r="H448">
            <v>0</v>
          </cell>
          <cell r="AY448">
            <v>0</v>
          </cell>
          <cell r="AZ448" t="str">
            <v/>
          </cell>
        </row>
        <row r="449">
          <cell r="A449">
            <v>461199</v>
          </cell>
          <cell r="B449" t="str">
            <v>R Mundle</v>
          </cell>
          <cell r="C449" t="str">
            <v>SUN</v>
          </cell>
          <cell r="D449" t="str">
            <v>MF</v>
          </cell>
          <cell r="E449">
            <v>3</v>
          </cell>
          <cell r="F449">
            <v>5</v>
          </cell>
          <cell r="G449">
            <v>0</v>
          </cell>
          <cell r="H449">
            <v>0</v>
          </cell>
          <cell r="AY449">
            <v>0</v>
          </cell>
          <cell r="AZ449" t="str">
            <v/>
          </cell>
        </row>
        <row r="450">
          <cell r="A450">
            <v>462635</v>
          </cell>
          <cell r="B450" t="str">
            <v>J Gelhardt</v>
          </cell>
          <cell r="C450" t="str">
            <v>HUL</v>
          </cell>
          <cell r="D450" t="str">
            <v>MF</v>
          </cell>
          <cell r="E450">
            <v>3</v>
          </cell>
          <cell r="F450">
            <v>5</v>
          </cell>
          <cell r="G450">
            <v>0</v>
          </cell>
          <cell r="H450">
            <v>0</v>
          </cell>
          <cell r="AY450">
            <v>0</v>
          </cell>
          <cell r="AZ450" t="str">
            <v/>
          </cell>
        </row>
        <row r="451">
          <cell r="A451">
            <v>463210</v>
          </cell>
          <cell r="B451" t="str">
            <v>S Charles</v>
          </cell>
          <cell r="C451" t="str">
            <v>FUL</v>
          </cell>
          <cell r="D451" t="str">
            <v>MF</v>
          </cell>
          <cell r="E451">
            <v>3</v>
          </cell>
          <cell r="F451">
            <v>5</v>
          </cell>
          <cell r="G451">
            <v>0</v>
          </cell>
          <cell r="H451">
            <v>0</v>
          </cell>
          <cell r="AY451">
            <v>0</v>
          </cell>
          <cell r="AZ451" t="str">
            <v/>
          </cell>
        </row>
        <row r="452">
          <cell r="A452">
            <v>469247</v>
          </cell>
          <cell r="B452" t="str">
            <v>S Iling Jr*</v>
          </cell>
          <cell r="C452" t="str">
            <v>AVA</v>
          </cell>
          <cell r="D452" t="str">
            <v>MF</v>
          </cell>
          <cell r="E452">
            <v>3</v>
          </cell>
          <cell r="F452">
            <v>5</v>
          </cell>
          <cell r="G452">
            <v>0</v>
          </cell>
          <cell r="H452">
            <v>0</v>
          </cell>
          <cell r="AY452">
            <v>0</v>
          </cell>
          <cell r="AZ452" t="str">
            <v/>
          </cell>
        </row>
        <row r="453">
          <cell r="A453">
            <v>469266</v>
          </cell>
          <cell r="B453" t="str">
            <v>L Gourna-Douath</v>
          </cell>
          <cell r="C453" t="str">
            <v>HUL</v>
          </cell>
          <cell r="D453" t="str">
            <v>MF</v>
          </cell>
          <cell r="E453">
            <v>3</v>
          </cell>
          <cell r="F453">
            <v>5</v>
          </cell>
          <cell r="G453">
            <v>0</v>
          </cell>
          <cell r="H453">
            <v>0</v>
          </cell>
          <cell r="AY453">
            <v>0</v>
          </cell>
          <cell r="AZ453" t="str">
            <v/>
          </cell>
        </row>
        <row r="454">
          <cell r="A454">
            <v>480457</v>
          </cell>
          <cell r="B454" t="str">
            <v>J Rudoni</v>
          </cell>
          <cell r="C454" t="str">
            <v>COV</v>
          </cell>
          <cell r="D454" t="str">
            <v>MF</v>
          </cell>
          <cell r="E454">
            <v>3</v>
          </cell>
          <cell r="F454">
            <v>5</v>
          </cell>
          <cell r="G454">
            <v>0</v>
          </cell>
          <cell r="H454">
            <v>0</v>
          </cell>
          <cell r="AY454">
            <v>0</v>
          </cell>
          <cell r="AZ454" t="str">
            <v/>
          </cell>
        </row>
        <row r="455">
          <cell r="A455">
            <v>482442</v>
          </cell>
          <cell r="B455" t="str">
            <v>P Sarr</v>
          </cell>
          <cell r="C455" t="str">
            <v>TOT</v>
          </cell>
          <cell r="D455" t="str">
            <v>MF</v>
          </cell>
          <cell r="E455">
            <v>3</v>
          </cell>
          <cell r="F455">
            <v>5</v>
          </cell>
          <cell r="G455">
            <v>0</v>
          </cell>
          <cell r="H455">
            <v>0</v>
          </cell>
          <cell r="AY455">
            <v>0</v>
          </cell>
          <cell r="AZ455" t="str">
            <v/>
          </cell>
        </row>
        <row r="456">
          <cell r="A456">
            <v>486520</v>
          </cell>
          <cell r="B456" t="str">
            <v>I Gruev</v>
          </cell>
          <cell r="C456" t="str">
            <v>LEE</v>
          </cell>
          <cell r="D456" t="str">
            <v>MF</v>
          </cell>
          <cell r="E456">
            <v>3</v>
          </cell>
          <cell r="F456">
            <v>5</v>
          </cell>
          <cell r="G456">
            <v>0</v>
          </cell>
          <cell r="H456">
            <v>0</v>
          </cell>
          <cell r="AY456">
            <v>0</v>
          </cell>
          <cell r="AZ456" t="str">
            <v/>
          </cell>
        </row>
        <row r="457">
          <cell r="A457">
            <v>489706</v>
          </cell>
          <cell r="B457" t="str">
            <v>J Devenny</v>
          </cell>
          <cell r="C457" t="str">
            <v>CRY</v>
          </cell>
          <cell r="D457" t="str">
            <v>MF</v>
          </cell>
          <cell r="E457">
            <v>3</v>
          </cell>
          <cell r="F457">
            <v>5</v>
          </cell>
          <cell r="G457">
            <v>0</v>
          </cell>
          <cell r="H457">
            <v>0</v>
          </cell>
          <cell r="AY457">
            <v>0</v>
          </cell>
          <cell r="AZ457" t="str">
            <v/>
          </cell>
        </row>
        <row r="458">
          <cell r="A458">
            <v>489888</v>
          </cell>
          <cell r="B458" t="str">
            <v>A Adli</v>
          </cell>
          <cell r="C458" t="str">
            <v>BOU</v>
          </cell>
          <cell r="D458" t="str">
            <v>MF</v>
          </cell>
          <cell r="E458">
            <v>3</v>
          </cell>
          <cell r="F458">
            <v>5</v>
          </cell>
          <cell r="G458">
            <v>0</v>
          </cell>
          <cell r="H458">
            <v>0</v>
          </cell>
          <cell r="AY458">
            <v>0</v>
          </cell>
          <cell r="AZ458" t="str">
            <v/>
          </cell>
        </row>
        <row r="459">
          <cell r="A459">
            <v>490094</v>
          </cell>
          <cell r="B459" t="str">
            <v>T Iroegbunam</v>
          </cell>
          <cell r="C459" t="str">
            <v>EVE</v>
          </cell>
          <cell r="D459" t="str">
            <v>MF</v>
          </cell>
          <cell r="E459">
            <v>3</v>
          </cell>
          <cell r="F459">
            <v>5</v>
          </cell>
          <cell r="G459">
            <v>0</v>
          </cell>
          <cell r="H459">
            <v>0</v>
          </cell>
          <cell r="AY459">
            <v>0</v>
          </cell>
          <cell r="AZ459" t="str">
            <v/>
          </cell>
        </row>
        <row r="460">
          <cell r="A460">
            <v>490161</v>
          </cell>
          <cell r="B460" t="str">
            <v>A Kamara*</v>
          </cell>
          <cell r="C460" t="str">
            <v>HUL</v>
          </cell>
          <cell r="D460" t="str">
            <v>MF</v>
          </cell>
          <cell r="E460">
            <v>3</v>
          </cell>
          <cell r="F460">
            <v>5</v>
          </cell>
          <cell r="G460">
            <v>0</v>
          </cell>
          <cell r="H460">
            <v>0</v>
          </cell>
          <cell r="AY460">
            <v>0</v>
          </cell>
          <cell r="AZ460" t="str">
            <v/>
          </cell>
        </row>
        <row r="461">
          <cell r="A461">
            <v>490881</v>
          </cell>
          <cell r="B461" t="str">
            <v>T Collyer</v>
          </cell>
          <cell r="C461" t="str">
            <v>MUN</v>
          </cell>
          <cell r="D461" t="str">
            <v>MF</v>
          </cell>
          <cell r="E461">
            <v>3</v>
          </cell>
          <cell r="F461">
            <v>5</v>
          </cell>
          <cell r="G461">
            <v>0</v>
          </cell>
          <cell r="H461">
            <v>0</v>
          </cell>
          <cell r="AY461">
            <v>0</v>
          </cell>
          <cell r="AZ461" t="str">
            <v/>
          </cell>
        </row>
        <row r="462">
          <cell r="A462">
            <v>492859</v>
          </cell>
          <cell r="B462" t="str">
            <v>W Gnonto</v>
          </cell>
          <cell r="C462" t="str">
            <v>LEE</v>
          </cell>
          <cell r="D462" t="str">
            <v>MF</v>
          </cell>
          <cell r="E462">
            <v>3</v>
          </cell>
          <cell r="F462">
            <v>5</v>
          </cell>
          <cell r="G462">
            <v>0</v>
          </cell>
          <cell r="H462">
            <v>0</v>
          </cell>
          <cell r="AY462">
            <v>0</v>
          </cell>
          <cell r="AZ462" t="str">
            <v/>
          </cell>
        </row>
        <row r="463">
          <cell r="A463">
            <v>496208</v>
          </cell>
          <cell r="B463" t="str">
            <v>B Gannon-Doak</v>
          </cell>
          <cell r="C463" t="str">
            <v>BOU</v>
          </cell>
          <cell r="D463" t="str">
            <v>MF</v>
          </cell>
          <cell r="E463">
            <v>3</v>
          </cell>
          <cell r="F463">
            <v>5</v>
          </cell>
          <cell r="G463">
            <v>0</v>
          </cell>
          <cell r="H463">
            <v>0</v>
          </cell>
          <cell r="AY463">
            <v>0</v>
          </cell>
          <cell r="AZ463" t="str">
            <v/>
          </cell>
        </row>
        <row r="464">
          <cell r="A464">
            <v>499721</v>
          </cell>
          <cell r="B464" t="str">
            <v>M Moore</v>
          </cell>
          <cell r="C464" t="str">
            <v>TOT</v>
          </cell>
          <cell r="D464" t="str">
            <v>MF</v>
          </cell>
          <cell r="E464">
            <v>3</v>
          </cell>
          <cell r="F464">
            <v>5</v>
          </cell>
          <cell r="G464">
            <v>0</v>
          </cell>
          <cell r="H464">
            <v>0</v>
          </cell>
          <cell r="AY464">
            <v>0</v>
          </cell>
          <cell r="AZ464" t="str">
            <v/>
          </cell>
        </row>
        <row r="465">
          <cell r="A465">
            <v>501390</v>
          </cell>
          <cell r="B465" t="str">
            <v>M Núñez</v>
          </cell>
          <cell r="C465" t="str">
            <v>IPS</v>
          </cell>
          <cell r="D465" t="str">
            <v>MF</v>
          </cell>
          <cell r="E465">
            <v>3</v>
          </cell>
          <cell r="F465">
            <v>5</v>
          </cell>
          <cell r="G465">
            <v>0</v>
          </cell>
          <cell r="H465">
            <v>0</v>
          </cell>
          <cell r="AY465">
            <v>0</v>
          </cell>
          <cell r="AZ465" t="str">
            <v/>
          </cell>
        </row>
        <row r="466">
          <cell r="A466">
            <v>501459</v>
          </cell>
          <cell r="B466" t="str">
            <v>T Sakamoto</v>
          </cell>
          <cell r="C466" t="str">
            <v>COV</v>
          </cell>
          <cell r="D466" t="str">
            <v>MF</v>
          </cell>
          <cell r="E466">
            <v>3</v>
          </cell>
          <cell r="F466">
            <v>5</v>
          </cell>
          <cell r="G466">
            <v>0</v>
          </cell>
          <cell r="H466">
            <v>0</v>
          </cell>
          <cell r="AY466">
            <v>0</v>
          </cell>
          <cell r="AZ466" t="str">
            <v/>
          </cell>
        </row>
        <row r="467">
          <cell r="A467">
            <v>502697</v>
          </cell>
          <cell r="B467" t="str">
            <v>C Alcaraz</v>
          </cell>
          <cell r="C467" t="str">
            <v>EVE</v>
          </cell>
          <cell r="D467" t="str">
            <v>MF</v>
          </cell>
          <cell r="E467">
            <v>3</v>
          </cell>
          <cell r="F467">
            <v>5</v>
          </cell>
          <cell r="G467">
            <v>0</v>
          </cell>
          <cell r="H467">
            <v>0</v>
          </cell>
          <cell r="AY467">
            <v>0</v>
          </cell>
          <cell r="AZ467" t="str">
            <v/>
          </cell>
        </row>
        <row r="468">
          <cell r="A468">
            <v>508395</v>
          </cell>
          <cell r="B468" t="str">
            <v>Y Yarmoliuk</v>
          </cell>
          <cell r="C468" t="str">
            <v>BRE</v>
          </cell>
          <cell r="D468" t="str">
            <v>MF</v>
          </cell>
          <cell r="E468">
            <v>3</v>
          </cell>
          <cell r="F468">
            <v>5</v>
          </cell>
          <cell r="G468">
            <v>0</v>
          </cell>
          <cell r="H468">
            <v>0</v>
          </cell>
          <cell r="AY468">
            <v>0</v>
          </cell>
          <cell r="AZ468" t="str">
            <v/>
          </cell>
        </row>
        <row r="469">
          <cell r="A469">
            <v>513466</v>
          </cell>
          <cell r="B469" t="str">
            <v>M Röhl</v>
          </cell>
          <cell r="C469" t="str">
            <v>EVE</v>
          </cell>
          <cell r="D469" t="str">
            <v>MF</v>
          </cell>
          <cell r="E469">
            <v>3</v>
          </cell>
          <cell r="F469">
            <v>5</v>
          </cell>
          <cell r="G469">
            <v>0</v>
          </cell>
          <cell r="H469">
            <v>0</v>
          </cell>
          <cell r="AY469">
            <v>0</v>
          </cell>
          <cell r="AZ469" t="str">
            <v/>
          </cell>
        </row>
        <row r="470">
          <cell r="A470">
            <v>514254</v>
          </cell>
          <cell r="B470" t="str">
            <v>D Gomez</v>
          </cell>
          <cell r="C470" t="str">
            <v>BHA</v>
          </cell>
          <cell r="D470" t="str">
            <v>MF</v>
          </cell>
          <cell r="E470">
            <v>3</v>
          </cell>
          <cell r="F470">
            <v>5</v>
          </cell>
          <cell r="G470">
            <v>0</v>
          </cell>
          <cell r="H470">
            <v>0</v>
          </cell>
          <cell r="AY470">
            <v>0</v>
          </cell>
          <cell r="AZ470" t="str">
            <v/>
          </cell>
        </row>
        <row r="471">
          <cell r="A471">
            <v>514356</v>
          </cell>
          <cell r="B471" t="str">
            <v>R Lavia</v>
          </cell>
          <cell r="C471" t="str">
            <v>CHE</v>
          </cell>
          <cell r="D471" t="str">
            <v>MF</v>
          </cell>
          <cell r="E471">
            <v>3</v>
          </cell>
          <cell r="F471">
            <v>5</v>
          </cell>
          <cell r="G471">
            <v>0</v>
          </cell>
          <cell r="H471">
            <v>0</v>
          </cell>
          <cell r="AY471">
            <v>0</v>
          </cell>
          <cell r="AZ471" t="str">
            <v/>
          </cell>
        </row>
        <row r="472">
          <cell r="A472">
            <v>514514</v>
          </cell>
          <cell r="B472" t="str">
            <v>L Koumas</v>
          </cell>
          <cell r="C472" t="str">
            <v>LIV</v>
          </cell>
          <cell r="D472" t="str">
            <v>MF</v>
          </cell>
          <cell r="E472">
            <v>3</v>
          </cell>
          <cell r="F472">
            <v>5</v>
          </cell>
          <cell r="G472">
            <v>0</v>
          </cell>
          <cell r="H472">
            <v>0</v>
          </cell>
          <cell r="AY472">
            <v>0</v>
          </cell>
          <cell r="AZ472" t="str">
            <v/>
          </cell>
        </row>
        <row r="473">
          <cell r="A473">
            <v>515597</v>
          </cell>
          <cell r="B473" t="str">
            <v>L Bogarde</v>
          </cell>
          <cell r="C473" t="str">
            <v>AVA</v>
          </cell>
          <cell r="D473" t="str">
            <v>MF</v>
          </cell>
          <cell r="E473">
            <v>3</v>
          </cell>
          <cell r="F473">
            <v>5</v>
          </cell>
          <cell r="G473">
            <v>0</v>
          </cell>
          <cell r="H473">
            <v>0</v>
          </cell>
          <cell r="AY473">
            <v>0</v>
          </cell>
          <cell r="AZ473" t="str">
            <v/>
          </cell>
        </row>
        <row r="474">
          <cell r="A474">
            <v>532605</v>
          </cell>
          <cell r="B474" t="str">
            <v>A Santos</v>
          </cell>
          <cell r="C474" t="str">
            <v>MUN</v>
          </cell>
          <cell r="D474" t="str">
            <v>MF</v>
          </cell>
          <cell r="E474">
            <v>3</v>
          </cell>
          <cell r="F474">
            <v>5</v>
          </cell>
          <cell r="G474">
            <v>0</v>
          </cell>
          <cell r="H474">
            <v>0</v>
          </cell>
          <cell r="AY474">
            <v>0</v>
          </cell>
          <cell r="AZ474" t="str">
            <v/>
          </cell>
        </row>
        <row r="475">
          <cell r="A475">
            <v>535301</v>
          </cell>
          <cell r="B475" t="str">
            <v>C Baleba</v>
          </cell>
          <cell r="C475" t="str">
            <v>BHA</v>
          </cell>
          <cell r="D475" t="str">
            <v>MF</v>
          </cell>
          <cell r="E475">
            <v>3</v>
          </cell>
          <cell r="F475">
            <v>5</v>
          </cell>
          <cell r="G475">
            <v>0</v>
          </cell>
          <cell r="H475">
            <v>0</v>
          </cell>
          <cell r="AY475">
            <v>0</v>
          </cell>
          <cell r="AZ475" t="str">
            <v/>
          </cell>
        </row>
        <row r="476">
          <cell r="A476">
            <v>535818</v>
          </cell>
          <cell r="B476" t="str">
            <v>S Adingra</v>
          </cell>
          <cell r="C476" t="str">
            <v>SUN</v>
          </cell>
          <cell r="D476" t="str">
            <v>MF</v>
          </cell>
          <cell r="E476">
            <v>3</v>
          </cell>
          <cell r="F476">
            <v>5</v>
          </cell>
          <cell r="G476">
            <v>0</v>
          </cell>
          <cell r="H476">
            <v>0</v>
          </cell>
          <cell r="AY476">
            <v>0</v>
          </cell>
          <cell r="AZ476" t="str">
            <v/>
          </cell>
        </row>
        <row r="477">
          <cell r="A477">
            <v>535928</v>
          </cell>
          <cell r="B477" t="str">
            <v>S Bajcetic</v>
          </cell>
          <cell r="C477" t="str">
            <v>LIV</v>
          </cell>
          <cell r="D477" t="str">
            <v>MF</v>
          </cell>
          <cell r="E477">
            <v>3</v>
          </cell>
          <cell r="F477">
            <v>5</v>
          </cell>
          <cell r="G477">
            <v>0</v>
          </cell>
          <cell r="H477">
            <v>0</v>
          </cell>
          <cell r="AY477">
            <v>0</v>
          </cell>
          <cell r="AZ477" t="str">
            <v/>
          </cell>
        </row>
        <row r="478">
          <cell r="A478">
            <v>536661</v>
          </cell>
          <cell r="B478" t="str">
            <v>N Angulo</v>
          </cell>
          <cell r="C478" t="str">
            <v>SUN</v>
          </cell>
          <cell r="D478" t="str">
            <v>MF</v>
          </cell>
          <cell r="E478">
            <v>3</v>
          </cell>
          <cell r="F478">
            <v>5</v>
          </cell>
          <cell r="G478">
            <v>0</v>
          </cell>
          <cell r="H478">
            <v>0</v>
          </cell>
          <cell r="AY478">
            <v>0</v>
          </cell>
          <cell r="AZ478" t="str">
            <v/>
          </cell>
        </row>
        <row r="479">
          <cell r="A479">
            <v>536694</v>
          </cell>
          <cell r="B479" t="str">
            <v>M França</v>
          </cell>
          <cell r="C479" t="str">
            <v>CRY</v>
          </cell>
          <cell r="D479" t="str">
            <v>MF</v>
          </cell>
          <cell r="E479">
            <v>3</v>
          </cell>
          <cell r="F479">
            <v>5</v>
          </cell>
          <cell r="G479">
            <v>0</v>
          </cell>
          <cell r="H479">
            <v>0</v>
          </cell>
          <cell r="AY479">
            <v>0</v>
          </cell>
          <cell r="AZ479" t="str">
            <v/>
          </cell>
        </row>
        <row r="480">
          <cell r="A480">
            <v>536916</v>
          </cell>
          <cell r="B480" t="str">
            <v>F Buonanotte*</v>
          </cell>
          <cell r="C480" t="str">
            <v>BHA</v>
          </cell>
          <cell r="D480" t="str">
            <v>MF</v>
          </cell>
          <cell r="E480">
            <v>3</v>
          </cell>
          <cell r="F480">
            <v>5</v>
          </cell>
          <cell r="G480">
            <v>0</v>
          </cell>
          <cell r="H480">
            <v>0</v>
          </cell>
          <cell r="AY480">
            <v>0</v>
          </cell>
          <cell r="AZ480" t="str">
            <v/>
          </cell>
        </row>
        <row r="481">
          <cell r="A481">
            <v>540324</v>
          </cell>
          <cell r="B481" t="str">
            <v>M Belloumi</v>
          </cell>
          <cell r="C481" t="str">
            <v>HUL</v>
          </cell>
          <cell r="D481" t="str">
            <v>MF</v>
          </cell>
          <cell r="E481">
            <v>3</v>
          </cell>
          <cell r="F481">
            <v>5</v>
          </cell>
          <cell r="G481">
            <v>0</v>
          </cell>
          <cell r="H481">
            <v>0</v>
          </cell>
          <cell r="AY481">
            <v>0</v>
          </cell>
          <cell r="AZ481" t="str">
            <v/>
          </cell>
        </row>
        <row r="482">
          <cell r="A482">
            <v>543295</v>
          </cell>
          <cell r="B482" t="str">
            <v>A Milambo</v>
          </cell>
          <cell r="C482" t="str">
            <v>BRE</v>
          </cell>
          <cell r="D482" t="str">
            <v>MF</v>
          </cell>
          <cell r="E482">
            <v>3</v>
          </cell>
          <cell r="F482">
            <v>5</v>
          </cell>
          <cell r="G482">
            <v>0</v>
          </cell>
          <cell r="H482">
            <v>0</v>
          </cell>
          <cell r="AY482">
            <v>0</v>
          </cell>
          <cell r="AZ482" t="str">
            <v/>
          </cell>
        </row>
        <row r="483">
          <cell r="A483">
            <v>547037</v>
          </cell>
          <cell r="B483" t="str">
            <v>J Fletcher</v>
          </cell>
          <cell r="C483" t="str">
            <v>MUN</v>
          </cell>
          <cell r="D483" t="str">
            <v>MF</v>
          </cell>
          <cell r="E483">
            <v>3</v>
          </cell>
          <cell r="F483">
            <v>5</v>
          </cell>
          <cell r="G483">
            <v>0</v>
          </cell>
          <cell r="H483">
            <v>0</v>
          </cell>
          <cell r="AY483">
            <v>0</v>
          </cell>
          <cell r="AZ483" t="str">
            <v/>
          </cell>
        </row>
        <row r="484">
          <cell r="A484">
            <v>547701</v>
          </cell>
          <cell r="B484" t="str">
            <v>A Gray</v>
          </cell>
          <cell r="C484" t="str">
            <v>TOT</v>
          </cell>
          <cell r="D484" t="str">
            <v>MF</v>
          </cell>
          <cell r="E484">
            <v>3</v>
          </cell>
          <cell r="F484">
            <v>5</v>
          </cell>
          <cell r="G484">
            <v>0</v>
          </cell>
          <cell r="H484">
            <v>0</v>
          </cell>
          <cell r="AY484">
            <v>0</v>
          </cell>
          <cell r="AZ484" t="str">
            <v/>
          </cell>
        </row>
        <row r="485">
          <cell r="A485">
            <v>549074</v>
          </cell>
          <cell r="B485" t="str">
            <v>T Watson*</v>
          </cell>
          <cell r="C485" t="str">
            <v>BHA</v>
          </cell>
          <cell r="D485" t="str">
            <v>MF</v>
          </cell>
          <cell r="E485">
            <v>3</v>
          </cell>
          <cell r="F485">
            <v>5</v>
          </cell>
          <cell r="G485">
            <v>0</v>
          </cell>
          <cell r="H485">
            <v>0</v>
          </cell>
          <cell r="AY485">
            <v>0</v>
          </cell>
          <cell r="AZ485" t="str">
            <v/>
          </cell>
        </row>
        <row r="486">
          <cell r="A486">
            <v>552946</v>
          </cell>
          <cell r="B486" t="str">
            <v>J Hjertø-Dahl</v>
          </cell>
          <cell r="C486" t="str">
            <v>HUL</v>
          </cell>
          <cell r="D486" t="str">
            <v>MF</v>
          </cell>
          <cell r="E486">
            <v>3</v>
          </cell>
          <cell r="F486">
            <v>5</v>
          </cell>
          <cell r="G486">
            <v>0</v>
          </cell>
          <cell r="H486">
            <v>0</v>
          </cell>
          <cell r="AY486">
            <v>0</v>
          </cell>
          <cell r="AZ486" t="str">
            <v/>
          </cell>
        </row>
        <row r="487">
          <cell r="A487">
            <v>554197</v>
          </cell>
          <cell r="B487" t="str">
            <v>C Rigg</v>
          </cell>
          <cell r="C487" t="str">
            <v>SUN</v>
          </cell>
          <cell r="D487" t="str">
            <v>MF</v>
          </cell>
          <cell r="E487">
            <v>3</v>
          </cell>
          <cell r="F487">
            <v>5</v>
          </cell>
          <cell r="G487">
            <v>0</v>
          </cell>
          <cell r="H487">
            <v>0</v>
          </cell>
          <cell r="AY487">
            <v>0</v>
          </cell>
          <cell r="AZ487" t="str">
            <v/>
          </cell>
        </row>
        <row r="488">
          <cell r="A488">
            <v>559152</v>
          </cell>
          <cell r="B488" t="str">
            <v>Z Gozo</v>
          </cell>
          <cell r="C488" t="str">
            <v>CRY</v>
          </cell>
          <cell r="D488" t="str">
            <v>MF</v>
          </cell>
          <cell r="E488">
            <v>3</v>
          </cell>
          <cell r="F488">
            <v>5</v>
          </cell>
          <cell r="G488">
            <v>0</v>
          </cell>
          <cell r="H488">
            <v>0</v>
          </cell>
          <cell r="AY488">
            <v>0</v>
          </cell>
          <cell r="AZ488" t="str">
            <v/>
          </cell>
        </row>
        <row r="489">
          <cell r="A489">
            <v>575204</v>
          </cell>
          <cell r="B489" t="str">
            <v>C Echeverri</v>
          </cell>
          <cell r="C489" t="str">
            <v>MCI</v>
          </cell>
          <cell r="D489" t="str">
            <v>MF</v>
          </cell>
          <cell r="E489">
            <v>3</v>
          </cell>
          <cell r="F489">
            <v>5</v>
          </cell>
          <cell r="G489">
            <v>0</v>
          </cell>
          <cell r="H489">
            <v>0</v>
          </cell>
          <cell r="AY489">
            <v>0</v>
          </cell>
          <cell r="AZ489" t="str">
            <v/>
          </cell>
        </row>
        <row r="490">
          <cell r="A490">
            <v>576628</v>
          </cell>
          <cell r="B490" t="str">
            <v>S Lacey</v>
          </cell>
          <cell r="C490" t="str">
            <v>MUN</v>
          </cell>
          <cell r="D490" t="str">
            <v>MF</v>
          </cell>
          <cell r="E490">
            <v>3</v>
          </cell>
          <cell r="F490">
            <v>5</v>
          </cell>
          <cell r="G490">
            <v>0</v>
          </cell>
          <cell r="H490">
            <v>0</v>
          </cell>
          <cell r="AY490">
            <v>0</v>
          </cell>
          <cell r="AZ490" t="str">
            <v/>
          </cell>
        </row>
        <row r="491">
          <cell r="A491">
            <v>577669</v>
          </cell>
          <cell r="B491" t="str">
            <v>N Sadiki</v>
          </cell>
          <cell r="C491" t="str">
            <v>SUN</v>
          </cell>
          <cell r="D491" t="str">
            <v>MF</v>
          </cell>
          <cell r="E491">
            <v>3</v>
          </cell>
          <cell r="F491">
            <v>5</v>
          </cell>
          <cell r="G491">
            <v>0</v>
          </cell>
          <cell r="H491">
            <v>0</v>
          </cell>
          <cell r="AY491">
            <v>0</v>
          </cell>
          <cell r="AZ491" t="str">
            <v/>
          </cell>
        </row>
        <row r="492">
          <cell r="A492">
            <v>591386</v>
          </cell>
          <cell r="B492" t="str">
            <v>T Nyoni</v>
          </cell>
          <cell r="C492" t="str">
            <v>LIV</v>
          </cell>
          <cell r="D492" t="str">
            <v>MF</v>
          </cell>
          <cell r="E492">
            <v>3</v>
          </cell>
          <cell r="F492">
            <v>5</v>
          </cell>
          <cell r="G492">
            <v>0</v>
          </cell>
          <cell r="H492">
            <v>0</v>
          </cell>
          <cell r="AY492">
            <v>0</v>
          </cell>
          <cell r="AZ492" t="str">
            <v/>
          </cell>
        </row>
        <row r="493">
          <cell r="A493">
            <v>606921</v>
          </cell>
          <cell r="B493" t="str">
            <v>R Esse</v>
          </cell>
          <cell r="C493" t="str">
            <v>CRY</v>
          </cell>
          <cell r="D493" t="str">
            <v>MF</v>
          </cell>
          <cell r="E493">
            <v>3</v>
          </cell>
          <cell r="F493">
            <v>5</v>
          </cell>
          <cell r="G493">
            <v>0</v>
          </cell>
          <cell r="H493">
            <v>0</v>
          </cell>
          <cell r="AY493">
            <v>0</v>
          </cell>
          <cell r="AZ493" t="str">
            <v/>
          </cell>
        </row>
        <row r="494">
          <cell r="A494">
            <v>608227</v>
          </cell>
          <cell r="B494" t="str">
            <v>E Stroud</v>
          </cell>
          <cell r="C494" t="str">
            <v>HUL</v>
          </cell>
          <cell r="D494" t="str">
            <v>MF</v>
          </cell>
          <cell r="E494">
            <v>3</v>
          </cell>
          <cell r="F494">
            <v>5</v>
          </cell>
          <cell r="G494">
            <v>0</v>
          </cell>
          <cell r="H494">
            <v>0</v>
          </cell>
          <cell r="AY494">
            <v>0</v>
          </cell>
          <cell r="AZ494" t="str">
            <v/>
          </cell>
        </row>
        <row r="495">
          <cell r="A495">
            <v>609873</v>
          </cell>
          <cell r="B495" t="str">
            <v>H Armstrong</v>
          </cell>
          <cell r="C495" t="str">
            <v>EVE</v>
          </cell>
          <cell r="D495" t="str">
            <v>MF</v>
          </cell>
          <cell r="E495">
            <v>3</v>
          </cell>
          <cell r="F495">
            <v>5</v>
          </cell>
          <cell r="G495">
            <v>0</v>
          </cell>
          <cell r="H495">
            <v>0</v>
          </cell>
          <cell r="AY495">
            <v>0</v>
          </cell>
          <cell r="AZ495" t="str">
            <v/>
          </cell>
        </row>
        <row r="496">
          <cell r="A496">
            <v>614574</v>
          </cell>
          <cell r="B496" t="str">
            <v>A Toth</v>
          </cell>
          <cell r="C496" t="str">
            <v>BOU</v>
          </cell>
          <cell r="D496" t="str">
            <v>MF</v>
          </cell>
          <cell r="E496">
            <v>3</v>
          </cell>
          <cell r="F496">
            <v>5</v>
          </cell>
          <cell r="G496">
            <v>0</v>
          </cell>
          <cell r="H496">
            <v>0</v>
          </cell>
          <cell r="AY496">
            <v>0</v>
          </cell>
          <cell r="AZ496" t="str">
            <v/>
          </cell>
        </row>
        <row r="497">
          <cell r="A497">
            <v>632794</v>
          </cell>
          <cell r="B497" t="str">
            <v>A Bamba</v>
          </cell>
          <cell r="C497" t="str">
            <v>NEW</v>
          </cell>
          <cell r="D497" t="str">
            <v>MF</v>
          </cell>
          <cell r="E497">
            <v>3</v>
          </cell>
          <cell r="F497">
            <v>5</v>
          </cell>
          <cell r="G497">
            <v>0</v>
          </cell>
          <cell r="H497">
            <v>0</v>
          </cell>
          <cell r="AY497">
            <v>0</v>
          </cell>
          <cell r="AZ497" t="str">
            <v/>
          </cell>
        </row>
        <row r="498">
          <cell r="A498">
            <v>636852</v>
          </cell>
          <cell r="B498" t="str">
            <v>S Steur</v>
          </cell>
          <cell r="C498" t="str">
            <v>NEW</v>
          </cell>
          <cell r="D498" t="str">
            <v>MF</v>
          </cell>
          <cell r="E498">
            <v>3</v>
          </cell>
          <cell r="F498">
            <v>5</v>
          </cell>
          <cell r="G498">
            <v>0</v>
          </cell>
          <cell r="H498">
            <v>0</v>
          </cell>
          <cell r="AY498">
            <v>0</v>
          </cell>
          <cell r="AZ498" t="str">
            <v/>
          </cell>
        </row>
        <row r="499">
          <cell r="A499">
            <v>649208</v>
          </cell>
          <cell r="B499" t="str">
            <v>J Monga</v>
          </cell>
          <cell r="C499" t="str">
            <v>MCI</v>
          </cell>
          <cell r="D499" t="str">
            <v>MF</v>
          </cell>
          <cell r="E499">
            <v>3</v>
          </cell>
          <cell r="F499">
            <v>5</v>
          </cell>
          <cell r="G499">
            <v>0</v>
          </cell>
          <cell r="H499">
            <v>0</v>
          </cell>
          <cell r="AY499">
            <v>0</v>
          </cell>
          <cell r="AZ499" t="str">
            <v/>
          </cell>
        </row>
        <row r="500">
          <cell r="A500">
            <v>653481</v>
          </cell>
          <cell r="B500" t="str">
            <v>Alysson</v>
          </cell>
          <cell r="C500" t="str">
            <v>AVA</v>
          </cell>
          <cell r="D500" t="str">
            <v>MF</v>
          </cell>
          <cell r="E500">
            <v>3</v>
          </cell>
          <cell r="F500">
            <v>5</v>
          </cell>
          <cell r="G500">
            <v>0</v>
          </cell>
          <cell r="H500">
            <v>0</v>
          </cell>
          <cell r="AY500">
            <v>0</v>
          </cell>
          <cell r="AZ500" t="str">
            <v/>
          </cell>
        </row>
        <row r="501">
          <cell r="A501">
            <v>661888</v>
          </cell>
          <cell r="B501" t="str">
            <v>C Yirenkyi</v>
          </cell>
          <cell r="C501" t="str">
            <v>COV</v>
          </cell>
          <cell r="D501" t="str">
            <v>MF</v>
          </cell>
          <cell r="E501">
            <v>3</v>
          </cell>
          <cell r="F501">
            <v>5</v>
          </cell>
          <cell r="G501">
            <v>0</v>
          </cell>
          <cell r="H501">
            <v>0</v>
          </cell>
          <cell r="AY501">
            <v>0</v>
          </cell>
          <cell r="AZ501" t="str">
            <v/>
          </cell>
        </row>
        <row r="502">
          <cell r="A502">
            <v>699989</v>
          </cell>
          <cell r="B502" t="str">
            <v>J Ta Bi</v>
          </cell>
          <cell r="C502" t="str">
            <v>SUN</v>
          </cell>
          <cell r="D502" t="str">
            <v>MF</v>
          </cell>
          <cell r="E502">
            <v>3</v>
          </cell>
          <cell r="F502">
            <v>5</v>
          </cell>
          <cell r="G502">
            <v>0</v>
          </cell>
          <cell r="H502">
            <v>0</v>
          </cell>
          <cell r="AY502">
            <v>0</v>
          </cell>
          <cell r="AZ502" t="str">
            <v/>
          </cell>
        </row>
        <row r="503">
          <cell r="A503">
            <v>700308</v>
          </cell>
          <cell r="B503" t="str">
            <v>Z Yohanna</v>
          </cell>
          <cell r="C503" t="str">
            <v>BHA</v>
          </cell>
          <cell r="D503" t="str">
            <v>MF</v>
          </cell>
          <cell r="E503">
            <v>3</v>
          </cell>
          <cell r="F503">
            <v>5</v>
          </cell>
          <cell r="G503">
            <v>0</v>
          </cell>
          <cell r="H503">
            <v>0</v>
          </cell>
          <cell r="AY503">
            <v>0</v>
          </cell>
          <cell r="AZ503" t="str">
            <v/>
          </cell>
        </row>
        <row r="504">
          <cell r="A504">
            <v>101282</v>
          </cell>
          <cell r="B504" t="str">
            <v>M Crooks</v>
          </cell>
          <cell r="C504" t="str">
            <v>HUL</v>
          </cell>
          <cell r="D504" t="str">
            <v>MF</v>
          </cell>
          <cell r="E504">
            <v>3</v>
          </cell>
          <cell r="F504">
            <v>4.5</v>
          </cell>
          <cell r="G504">
            <v>0</v>
          </cell>
          <cell r="H504">
            <v>0</v>
          </cell>
          <cell r="AY504">
            <v>0</v>
          </cell>
          <cell r="AZ504" t="str">
            <v/>
          </cell>
        </row>
        <row r="505">
          <cell r="A505">
            <v>108413</v>
          </cell>
          <cell r="B505" t="str">
            <v>W Hughes</v>
          </cell>
          <cell r="C505" t="str">
            <v>CRY</v>
          </cell>
          <cell r="D505" t="str">
            <v>MF</v>
          </cell>
          <cell r="E505">
            <v>3</v>
          </cell>
          <cell r="F505">
            <v>4.5</v>
          </cell>
          <cell r="G505">
            <v>0</v>
          </cell>
          <cell r="H505">
            <v>0</v>
          </cell>
          <cell r="AY505">
            <v>0</v>
          </cell>
          <cell r="AZ505" t="str">
            <v/>
          </cell>
        </row>
        <row r="506">
          <cell r="A506">
            <v>153366</v>
          </cell>
          <cell r="B506" t="str">
            <v>H Reed</v>
          </cell>
          <cell r="C506" t="str">
            <v>FUL</v>
          </cell>
          <cell r="D506" t="str">
            <v>MF</v>
          </cell>
          <cell r="E506">
            <v>3</v>
          </cell>
          <cell r="F506">
            <v>4.5</v>
          </cell>
          <cell r="G506">
            <v>0</v>
          </cell>
          <cell r="H506">
            <v>0</v>
          </cell>
          <cell r="AY506">
            <v>0</v>
          </cell>
          <cell r="AZ506" t="str">
            <v/>
          </cell>
        </row>
        <row r="507">
          <cell r="A507">
            <v>171270</v>
          </cell>
          <cell r="B507" t="str">
            <v>K Dowell</v>
          </cell>
          <cell r="C507" t="str">
            <v>HUL</v>
          </cell>
          <cell r="D507" t="str">
            <v>MF</v>
          </cell>
          <cell r="E507">
            <v>3</v>
          </cell>
          <cell r="F507">
            <v>4.5</v>
          </cell>
          <cell r="G507">
            <v>0</v>
          </cell>
          <cell r="H507">
            <v>0</v>
          </cell>
          <cell r="AY507">
            <v>0</v>
          </cell>
          <cell r="AZ507" t="str">
            <v/>
          </cell>
        </row>
        <row r="508">
          <cell r="A508">
            <v>204968</v>
          </cell>
          <cell r="B508" t="str">
            <v>R Yates</v>
          </cell>
          <cell r="C508" t="str">
            <v>NTG</v>
          </cell>
          <cell r="D508" t="str">
            <v>MF</v>
          </cell>
          <cell r="E508">
            <v>3</v>
          </cell>
          <cell r="F508">
            <v>4.5</v>
          </cell>
          <cell r="G508">
            <v>0</v>
          </cell>
          <cell r="H508">
            <v>0</v>
          </cell>
          <cell r="AY508">
            <v>0</v>
          </cell>
          <cell r="AZ508" t="str">
            <v/>
          </cell>
        </row>
        <row r="509">
          <cell r="A509">
            <v>231899</v>
          </cell>
          <cell r="B509" t="str">
            <v>J Taylor</v>
          </cell>
          <cell r="C509" t="str">
            <v>IPS</v>
          </cell>
          <cell r="D509" t="str">
            <v>MF</v>
          </cell>
          <cell r="E509">
            <v>3</v>
          </cell>
          <cell r="F509">
            <v>4.5</v>
          </cell>
          <cell r="G509">
            <v>0</v>
          </cell>
          <cell r="H509">
            <v>0</v>
          </cell>
          <cell r="AY509">
            <v>0</v>
          </cell>
          <cell r="AZ509" t="str">
            <v/>
          </cell>
        </row>
        <row r="510">
          <cell r="A510">
            <v>243413</v>
          </cell>
          <cell r="B510" t="str">
            <v>R Slater</v>
          </cell>
          <cell r="C510" t="str">
            <v>HUL</v>
          </cell>
          <cell r="D510" t="str">
            <v>MF</v>
          </cell>
          <cell r="E510">
            <v>3</v>
          </cell>
          <cell r="F510">
            <v>4.5</v>
          </cell>
          <cell r="G510">
            <v>0</v>
          </cell>
          <cell r="H510">
            <v>0</v>
          </cell>
          <cell r="AY510">
            <v>0</v>
          </cell>
          <cell r="AZ510" t="str">
            <v/>
          </cell>
        </row>
        <row r="511">
          <cell r="A511">
            <v>461587</v>
          </cell>
          <cell r="B511" t="str">
            <v>K McAteer</v>
          </cell>
          <cell r="C511" t="str">
            <v>IPS</v>
          </cell>
          <cell r="D511" t="str">
            <v>MF</v>
          </cell>
          <cell r="E511">
            <v>3</v>
          </cell>
          <cell r="F511">
            <v>4.5</v>
          </cell>
          <cell r="G511">
            <v>0</v>
          </cell>
          <cell r="H511">
            <v>0</v>
          </cell>
          <cell r="AY511">
            <v>0</v>
          </cell>
          <cell r="AZ511" t="str">
            <v/>
          </cell>
        </row>
        <row r="512">
          <cell r="A512">
            <v>465525</v>
          </cell>
          <cell r="B512" t="str">
            <v>E Matazo</v>
          </cell>
          <cell r="C512" t="str">
            <v>HUL</v>
          </cell>
          <cell r="D512" t="str">
            <v>MF</v>
          </cell>
          <cell r="E512">
            <v>3</v>
          </cell>
          <cell r="F512">
            <v>4.5</v>
          </cell>
          <cell r="G512">
            <v>0</v>
          </cell>
          <cell r="H512">
            <v>0</v>
          </cell>
          <cell r="AY512">
            <v>0</v>
          </cell>
          <cell r="AZ512" t="str">
            <v/>
          </cell>
        </row>
        <row r="513">
          <cell r="A513">
            <v>470294</v>
          </cell>
          <cell r="B513" t="str">
            <v>D Gyabi</v>
          </cell>
          <cell r="C513" t="str">
            <v>HUL</v>
          </cell>
          <cell r="D513" t="str">
            <v>MF</v>
          </cell>
          <cell r="E513">
            <v>3</v>
          </cell>
          <cell r="F513">
            <v>4.5</v>
          </cell>
          <cell r="G513">
            <v>0</v>
          </cell>
          <cell r="H513">
            <v>0</v>
          </cell>
          <cell r="AY513">
            <v>0</v>
          </cell>
          <cell r="AZ513" t="str">
            <v/>
          </cell>
        </row>
        <row r="514">
          <cell r="A514">
            <v>491007</v>
          </cell>
          <cell r="B514" t="str">
            <v>D Essugo</v>
          </cell>
          <cell r="C514" t="str">
            <v>CHE</v>
          </cell>
          <cell r="D514" t="str">
            <v>MF</v>
          </cell>
          <cell r="E514">
            <v>3</v>
          </cell>
          <cell r="F514">
            <v>4.5</v>
          </cell>
          <cell r="G514">
            <v>0</v>
          </cell>
          <cell r="H514">
            <v>0</v>
          </cell>
          <cell r="AY514">
            <v>0</v>
          </cell>
          <cell r="AZ514" t="str">
            <v/>
          </cell>
        </row>
        <row r="515">
          <cell r="A515">
            <v>491501</v>
          </cell>
          <cell r="B515" t="str">
            <v>J McConnell</v>
          </cell>
          <cell r="C515" t="str">
            <v>LIV</v>
          </cell>
          <cell r="D515" t="str">
            <v>MF</v>
          </cell>
          <cell r="E515">
            <v>3</v>
          </cell>
          <cell r="F515">
            <v>4.5</v>
          </cell>
          <cell r="G515">
            <v>0</v>
          </cell>
          <cell r="H515">
            <v>0</v>
          </cell>
          <cell r="AY515">
            <v>0</v>
          </cell>
          <cell r="AZ515" t="str">
            <v/>
          </cell>
        </row>
        <row r="516">
          <cell r="A516">
            <v>492498</v>
          </cell>
          <cell r="B516" t="str">
            <v>R Borges Rodrigues</v>
          </cell>
          <cell r="C516" t="str">
            <v>COV</v>
          </cell>
          <cell r="D516" t="str">
            <v>MF</v>
          </cell>
          <cell r="E516">
            <v>3</v>
          </cell>
          <cell r="F516">
            <v>4.5</v>
          </cell>
          <cell r="G516">
            <v>0</v>
          </cell>
          <cell r="H516">
            <v>0</v>
          </cell>
          <cell r="AY516">
            <v>0</v>
          </cell>
          <cell r="AZ516" t="str">
            <v/>
          </cell>
        </row>
        <row r="517">
          <cell r="A517">
            <v>499726</v>
          </cell>
          <cell r="B517" t="str">
            <v>C Olusesi</v>
          </cell>
          <cell r="C517" t="str">
            <v>TOT</v>
          </cell>
          <cell r="D517" t="str">
            <v>MF</v>
          </cell>
          <cell r="E517">
            <v>3</v>
          </cell>
          <cell r="F517">
            <v>4.5</v>
          </cell>
          <cell r="G517">
            <v>0</v>
          </cell>
          <cell r="H517">
            <v>0</v>
          </cell>
          <cell r="AY517">
            <v>0</v>
          </cell>
          <cell r="AZ517" t="str">
            <v/>
          </cell>
        </row>
        <row r="518">
          <cell r="A518">
            <v>519913</v>
          </cell>
          <cell r="B518" t="str">
            <v>T Fletcher</v>
          </cell>
          <cell r="C518" t="str">
            <v>MUN</v>
          </cell>
          <cell r="D518" t="str">
            <v>MF</v>
          </cell>
          <cell r="E518">
            <v>3</v>
          </cell>
          <cell r="F518">
            <v>4.5</v>
          </cell>
          <cell r="G518">
            <v>0</v>
          </cell>
          <cell r="H518">
            <v>0</v>
          </cell>
          <cell r="AY518">
            <v>0</v>
          </cell>
          <cell r="AZ518" t="str">
            <v/>
          </cell>
        </row>
        <row r="519">
          <cell r="A519">
            <v>553783</v>
          </cell>
          <cell r="B519" t="str">
            <v>Ó Zambrano</v>
          </cell>
          <cell r="C519" t="str">
            <v>HUL</v>
          </cell>
          <cell r="D519" t="str">
            <v>MF</v>
          </cell>
          <cell r="E519">
            <v>3</v>
          </cell>
          <cell r="F519">
            <v>4.5</v>
          </cell>
          <cell r="G519">
            <v>0</v>
          </cell>
          <cell r="H519">
            <v>0</v>
          </cell>
          <cell r="AY519">
            <v>0</v>
          </cell>
          <cell r="AZ519" t="str">
            <v/>
          </cell>
        </row>
        <row r="520">
          <cell r="A520">
            <v>556637</v>
          </cell>
          <cell r="B520" t="str">
            <v>N Oriola</v>
          </cell>
          <cell r="C520" t="str">
            <v>BHA</v>
          </cell>
          <cell r="D520" t="str">
            <v>MF</v>
          </cell>
          <cell r="E520">
            <v>3</v>
          </cell>
          <cell r="F520">
            <v>4.5</v>
          </cell>
          <cell r="G520">
            <v>0</v>
          </cell>
          <cell r="H520">
            <v>0</v>
          </cell>
          <cell r="AY520">
            <v>0</v>
          </cell>
          <cell r="AZ520" t="str">
            <v/>
          </cell>
        </row>
        <row r="521">
          <cell r="A521">
            <v>576620</v>
          </cell>
          <cell r="B521" t="str">
            <v>B Mantato</v>
          </cell>
          <cell r="C521" t="str">
            <v>MUN</v>
          </cell>
          <cell r="D521" t="str">
            <v>MF</v>
          </cell>
          <cell r="E521">
            <v>3</v>
          </cell>
          <cell r="F521">
            <v>4.5</v>
          </cell>
          <cell r="G521">
            <v>0</v>
          </cell>
          <cell r="H521">
            <v>0</v>
          </cell>
          <cell r="AY521">
            <v>0</v>
          </cell>
          <cell r="AZ521" t="str">
            <v/>
          </cell>
        </row>
        <row r="522">
          <cell r="A522">
            <v>577285</v>
          </cell>
          <cell r="B522" t="str">
            <v>G Hemmings</v>
          </cell>
          <cell r="C522" t="str">
            <v>AVA</v>
          </cell>
          <cell r="D522" t="str">
            <v>MF</v>
          </cell>
          <cell r="E522">
            <v>3</v>
          </cell>
          <cell r="F522">
            <v>4.5</v>
          </cell>
          <cell r="G522">
            <v>0</v>
          </cell>
          <cell r="H522">
            <v>0</v>
          </cell>
          <cell r="AY522">
            <v>0</v>
          </cell>
          <cell r="AZ522" t="str">
            <v/>
          </cell>
        </row>
        <row r="523">
          <cell r="A523">
            <v>590039</v>
          </cell>
          <cell r="B523" t="str">
            <v>D Mukasa</v>
          </cell>
          <cell r="C523" t="str">
            <v>MCI</v>
          </cell>
          <cell r="D523" t="str">
            <v>MF</v>
          </cell>
          <cell r="E523">
            <v>3</v>
          </cell>
          <cell r="F523">
            <v>4.5</v>
          </cell>
          <cell r="G523">
            <v>0</v>
          </cell>
          <cell r="H523">
            <v>0</v>
          </cell>
          <cell r="AY523">
            <v>0</v>
          </cell>
          <cell r="AZ523" t="str">
            <v/>
          </cell>
        </row>
        <row r="524">
          <cell r="A524">
            <v>597320</v>
          </cell>
          <cell r="B524" t="str">
            <v>H Howell*</v>
          </cell>
          <cell r="C524" t="str">
            <v>BHA</v>
          </cell>
          <cell r="D524" t="str">
            <v>MF</v>
          </cell>
          <cell r="E524">
            <v>3</v>
          </cell>
          <cell r="F524">
            <v>4.5</v>
          </cell>
          <cell r="G524">
            <v>0</v>
          </cell>
          <cell r="H524">
            <v>0</v>
          </cell>
          <cell r="AY524">
            <v>0</v>
          </cell>
          <cell r="AZ524" t="str">
            <v/>
          </cell>
        </row>
        <row r="525">
          <cell r="A525">
            <v>629397</v>
          </cell>
          <cell r="B525" t="str">
            <v>K Andrews</v>
          </cell>
          <cell r="C525" t="str">
            <v>COV</v>
          </cell>
          <cell r="D525" t="str">
            <v>MF</v>
          </cell>
          <cell r="E525">
            <v>3</v>
          </cell>
          <cell r="F525">
            <v>4.5</v>
          </cell>
          <cell r="G525">
            <v>0</v>
          </cell>
          <cell r="H525">
            <v>0</v>
          </cell>
          <cell r="AY525">
            <v>0</v>
          </cell>
          <cell r="AZ525" t="str">
            <v/>
          </cell>
        </row>
        <row r="526">
          <cell r="A526">
            <v>645618</v>
          </cell>
          <cell r="B526" t="str">
            <v>B Burrowes</v>
          </cell>
          <cell r="C526" t="str">
            <v>AVA</v>
          </cell>
          <cell r="D526" t="str">
            <v>MF</v>
          </cell>
          <cell r="E526">
            <v>3</v>
          </cell>
          <cell r="F526">
            <v>4.5</v>
          </cell>
          <cell r="G526">
            <v>0</v>
          </cell>
          <cell r="H526">
            <v>0</v>
          </cell>
          <cell r="AY526">
            <v>0</v>
          </cell>
          <cell r="AZ526" t="str">
            <v/>
          </cell>
        </row>
        <row r="527">
          <cell r="A527">
            <v>672492</v>
          </cell>
          <cell r="B527" t="str">
            <v>J Drakes-Thomas</v>
          </cell>
          <cell r="C527" t="str">
            <v>CRY</v>
          </cell>
          <cell r="D527" t="str">
            <v>MF</v>
          </cell>
          <cell r="E527">
            <v>3</v>
          </cell>
          <cell r="F527">
            <v>4.5</v>
          </cell>
          <cell r="G527">
            <v>0</v>
          </cell>
          <cell r="H527">
            <v>0</v>
          </cell>
          <cell r="AY527">
            <v>0</v>
          </cell>
          <cell r="AZ527" t="str">
            <v/>
          </cell>
        </row>
        <row r="528">
          <cell r="A528">
            <v>684268</v>
          </cell>
          <cell r="B528" t="str">
            <v>G Shepherd</v>
          </cell>
          <cell r="C528" t="str">
            <v>COV</v>
          </cell>
          <cell r="D528" t="str">
            <v>MF</v>
          </cell>
          <cell r="E528">
            <v>3</v>
          </cell>
          <cell r="F528">
            <v>4.5</v>
          </cell>
          <cell r="G528">
            <v>0</v>
          </cell>
          <cell r="H528">
            <v>0</v>
          </cell>
          <cell r="AY528">
            <v>0</v>
          </cell>
          <cell r="AZ528" t="str">
            <v/>
          </cell>
        </row>
        <row r="529">
          <cell r="A529">
            <v>223094</v>
          </cell>
          <cell r="B529" t="str">
            <v>E Haaland</v>
          </cell>
          <cell r="C529" t="str">
            <v>MCI</v>
          </cell>
          <cell r="D529" t="str">
            <v>FW</v>
          </cell>
          <cell r="E529">
            <v>4</v>
          </cell>
          <cell r="F529">
            <v>15.5</v>
          </cell>
          <cell r="G529">
            <v>0</v>
          </cell>
          <cell r="H529">
            <v>0</v>
          </cell>
          <cell r="AY529">
            <v>0</v>
          </cell>
          <cell r="AZ529" t="str">
            <v/>
          </cell>
        </row>
        <row r="530">
          <cell r="A530">
            <v>219168</v>
          </cell>
          <cell r="B530" t="str">
            <v>A Isak</v>
          </cell>
          <cell r="C530" t="str">
            <v>LIV</v>
          </cell>
          <cell r="D530" t="str">
            <v>FW</v>
          </cell>
          <cell r="E530">
            <v>4</v>
          </cell>
          <cell r="F530">
            <v>9</v>
          </cell>
          <cell r="G530">
            <v>0</v>
          </cell>
          <cell r="H530">
            <v>0</v>
          </cell>
          <cell r="AY530">
            <v>0</v>
          </cell>
          <cell r="AZ530" t="str">
            <v/>
          </cell>
        </row>
        <row r="531">
          <cell r="A531">
            <v>178301</v>
          </cell>
          <cell r="B531" t="str">
            <v>O Watkins</v>
          </cell>
          <cell r="C531" t="str">
            <v>AVA</v>
          </cell>
          <cell r="D531" t="str">
            <v>FW</v>
          </cell>
          <cell r="E531">
            <v>4</v>
          </cell>
          <cell r="F531">
            <v>8</v>
          </cell>
          <cell r="G531">
            <v>0</v>
          </cell>
          <cell r="H531">
            <v>0</v>
          </cell>
          <cell r="AY531">
            <v>0</v>
          </cell>
          <cell r="AZ531" t="str">
            <v/>
          </cell>
        </row>
        <row r="532">
          <cell r="A532">
            <v>502500</v>
          </cell>
          <cell r="B532" t="str">
            <v>I Thiago</v>
          </cell>
          <cell r="C532" t="str">
            <v>BRE</v>
          </cell>
          <cell r="D532" t="str">
            <v>FW</v>
          </cell>
          <cell r="E532">
            <v>4</v>
          </cell>
          <cell r="F532">
            <v>8</v>
          </cell>
          <cell r="G532">
            <v>0</v>
          </cell>
          <cell r="H532">
            <v>0</v>
          </cell>
          <cell r="AY532">
            <v>0</v>
          </cell>
          <cell r="AZ532" t="str">
            <v/>
          </cell>
        </row>
        <row r="533">
          <cell r="A533">
            <v>219847</v>
          </cell>
          <cell r="B533" t="str">
            <v>K Havertz</v>
          </cell>
          <cell r="C533" t="str">
            <v>ARS</v>
          </cell>
          <cell r="D533" t="str">
            <v>FW</v>
          </cell>
          <cell r="E533">
            <v>4</v>
          </cell>
          <cell r="F533">
            <v>7.5</v>
          </cell>
          <cell r="G533">
            <v>0</v>
          </cell>
          <cell r="H533">
            <v>0</v>
          </cell>
          <cell r="AY533">
            <v>0</v>
          </cell>
          <cell r="AZ533" t="str">
            <v/>
          </cell>
        </row>
        <row r="534">
          <cell r="A534">
            <v>224117</v>
          </cell>
          <cell r="B534" t="str">
            <v>V Gyökeres</v>
          </cell>
          <cell r="C534" t="str">
            <v>ARS</v>
          </cell>
          <cell r="D534" t="str">
            <v>FW</v>
          </cell>
          <cell r="E534">
            <v>4</v>
          </cell>
          <cell r="F534">
            <v>7.5</v>
          </cell>
          <cell r="G534">
            <v>0</v>
          </cell>
          <cell r="H534">
            <v>0</v>
          </cell>
          <cell r="AY534">
            <v>0</v>
          </cell>
          <cell r="AZ534" t="str">
            <v/>
          </cell>
        </row>
        <row r="535">
          <cell r="A535">
            <v>475168</v>
          </cell>
          <cell r="B535" t="str">
            <v>J Pedro</v>
          </cell>
          <cell r="C535" t="str">
            <v>CHE</v>
          </cell>
          <cell r="D535" t="str">
            <v>FW</v>
          </cell>
          <cell r="E535">
            <v>4</v>
          </cell>
          <cell r="F535">
            <v>7.5</v>
          </cell>
          <cell r="G535">
            <v>0</v>
          </cell>
          <cell r="H535">
            <v>0</v>
          </cell>
          <cell r="AY535">
            <v>0</v>
          </cell>
          <cell r="AZ535" t="str">
            <v/>
          </cell>
        </row>
        <row r="536">
          <cell r="A536">
            <v>510663</v>
          </cell>
          <cell r="B536" t="str">
            <v>H Ekitiké</v>
          </cell>
          <cell r="C536" t="str">
            <v>LIV</v>
          </cell>
          <cell r="D536" t="str">
            <v>FW</v>
          </cell>
          <cell r="E536">
            <v>4</v>
          </cell>
          <cell r="F536">
            <v>7.5</v>
          </cell>
          <cell r="G536">
            <v>0</v>
          </cell>
          <cell r="H536">
            <v>0</v>
          </cell>
          <cell r="AY536">
            <v>0</v>
          </cell>
          <cell r="AZ536" t="str">
            <v/>
          </cell>
        </row>
        <row r="537">
          <cell r="A537">
            <v>438234</v>
          </cell>
          <cell r="B537" t="str">
            <v>O Marmoush</v>
          </cell>
          <cell r="C537" t="str">
            <v>MCI</v>
          </cell>
          <cell r="D537" t="str">
            <v>FW</v>
          </cell>
          <cell r="E537">
            <v>4</v>
          </cell>
          <cell r="F537">
            <v>7</v>
          </cell>
          <cell r="G537">
            <v>0</v>
          </cell>
          <cell r="H537">
            <v>0</v>
          </cell>
          <cell r="AY537">
            <v>0</v>
          </cell>
          <cell r="AZ537" t="str">
            <v/>
          </cell>
        </row>
        <row r="538">
          <cell r="A538">
            <v>485711</v>
          </cell>
          <cell r="B538" t="str">
            <v>B Šeško</v>
          </cell>
          <cell r="C538" t="str">
            <v>MUN</v>
          </cell>
          <cell r="D538" t="str">
            <v>FW</v>
          </cell>
          <cell r="E538">
            <v>4</v>
          </cell>
          <cell r="F538">
            <v>7</v>
          </cell>
          <cell r="G538">
            <v>0</v>
          </cell>
          <cell r="H538">
            <v>0</v>
          </cell>
          <cell r="AY538">
            <v>0</v>
          </cell>
          <cell r="AZ538" t="str">
            <v/>
          </cell>
        </row>
        <row r="539">
          <cell r="A539">
            <v>231747</v>
          </cell>
          <cell r="B539" t="str">
            <v>J-P Mateta</v>
          </cell>
          <cell r="C539" t="str">
            <v>CRY</v>
          </cell>
          <cell r="D539" t="str">
            <v>FW</v>
          </cell>
          <cell r="E539">
            <v>4</v>
          </cell>
          <cell r="F539">
            <v>6.5</v>
          </cell>
          <cell r="G539">
            <v>0</v>
          </cell>
          <cell r="H539">
            <v>0</v>
          </cell>
          <cell r="AY539">
            <v>0</v>
          </cell>
          <cell r="AZ539" t="str">
            <v/>
          </cell>
        </row>
        <row r="540">
          <cell r="A540">
            <v>517052</v>
          </cell>
          <cell r="B540" t="str">
            <v>N Jackson</v>
          </cell>
          <cell r="C540" t="str">
            <v>CHE</v>
          </cell>
          <cell r="D540" t="str">
            <v>FW</v>
          </cell>
          <cell r="E540">
            <v>4</v>
          </cell>
          <cell r="F540">
            <v>6.5</v>
          </cell>
          <cell r="G540">
            <v>0</v>
          </cell>
          <cell r="H540">
            <v>0</v>
          </cell>
          <cell r="AY540">
            <v>0</v>
          </cell>
          <cell r="AZ540" t="str">
            <v/>
          </cell>
        </row>
        <row r="541">
          <cell r="A541">
            <v>50175</v>
          </cell>
          <cell r="B541" t="str">
            <v>D Welbeck</v>
          </cell>
          <cell r="C541" t="str">
            <v>CHE</v>
          </cell>
          <cell r="D541" t="str">
            <v>FW</v>
          </cell>
          <cell r="E541">
            <v>4</v>
          </cell>
          <cell r="F541">
            <v>6</v>
          </cell>
          <cell r="G541">
            <v>0</v>
          </cell>
          <cell r="H541">
            <v>0</v>
          </cell>
          <cell r="AY541">
            <v>0</v>
          </cell>
          <cell r="AZ541" t="str">
            <v/>
          </cell>
        </row>
        <row r="542">
          <cell r="A542">
            <v>60689</v>
          </cell>
          <cell r="B542" t="str">
            <v>C Wood</v>
          </cell>
          <cell r="C542" t="str">
            <v>NTG</v>
          </cell>
          <cell r="D542" t="str">
            <v>FW</v>
          </cell>
          <cell r="E542">
            <v>4</v>
          </cell>
          <cell r="F542">
            <v>6</v>
          </cell>
          <cell r="G542">
            <v>0</v>
          </cell>
          <cell r="H542">
            <v>0</v>
          </cell>
          <cell r="AY542">
            <v>0</v>
          </cell>
          <cell r="AZ542" t="str">
            <v/>
          </cell>
        </row>
        <row r="543">
          <cell r="A543">
            <v>154566</v>
          </cell>
          <cell r="B543" t="str">
            <v>D Solanke</v>
          </cell>
          <cell r="C543" t="str">
            <v>TOT</v>
          </cell>
          <cell r="D543" t="str">
            <v>FW</v>
          </cell>
          <cell r="E543">
            <v>4</v>
          </cell>
          <cell r="F543">
            <v>6</v>
          </cell>
          <cell r="G543">
            <v>0</v>
          </cell>
          <cell r="H543">
            <v>0</v>
          </cell>
          <cell r="AY543">
            <v>0</v>
          </cell>
          <cell r="AZ543" t="str">
            <v/>
          </cell>
        </row>
        <row r="544">
          <cell r="A544">
            <v>177815</v>
          </cell>
          <cell r="B544" t="str">
            <v>D Calvert-Lewin</v>
          </cell>
          <cell r="C544" t="str">
            <v>LEE</v>
          </cell>
          <cell r="D544" t="str">
            <v>FW</v>
          </cell>
          <cell r="E544">
            <v>4</v>
          </cell>
          <cell r="F544">
            <v>6</v>
          </cell>
          <cell r="G544">
            <v>0</v>
          </cell>
          <cell r="H544">
            <v>0</v>
          </cell>
          <cell r="AY544">
            <v>0</v>
          </cell>
          <cell r="AZ544" t="str">
            <v/>
          </cell>
        </row>
        <row r="545">
          <cell r="A545">
            <v>205651</v>
          </cell>
          <cell r="B545" t="str">
            <v>G Jesus</v>
          </cell>
          <cell r="C545" t="str">
            <v>ARS</v>
          </cell>
          <cell r="D545" t="str">
            <v>FW</v>
          </cell>
          <cell r="E545">
            <v>4</v>
          </cell>
          <cell r="F545">
            <v>6</v>
          </cell>
          <cell r="G545">
            <v>0</v>
          </cell>
          <cell r="H545">
            <v>0</v>
          </cell>
          <cell r="AY545">
            <v>0</v>
          </cell>
          <cell r="AZ545" t="str">
            <v/>
          </cell>
        </row>
        <row r="546">
          <cell r="A546">
            <v>212319</v>
          </cell>
          <cell r="B546" t="str">
            <v>Richarlison</v>
          </cell>
          <cell r="C546" t="str">
            <v>TOT</v>
          </cell>
          <cell r="D546" t="str">
            <v>FW</v>
          </cell>
          <cell r="E546">
            <v>4</v>
          </cell>
          <cell r="F546">
            <v>6</v>
          </cell>
          <cell r="G546">
            <v>0</v>
          </cell>
          <cell r="H546">
            <v>0</v>
          </cell>
          <cell r="AY546">
            <v>0</v>
          </cell>
          <cell r="AZ546" t="str">
            <v/>
          </cell>
        </row>
        <row r="547">
          <cell r="A547">
            <v>216646</v>
          </cell>
          <cell r="B547" t="str">
            <v>Y Wissa</v>
          </cell>
          <cell r="C547" t="str">
            <v>NEW</v>
          </cell>
          <cell r="D547" t="str">
            <v>FW</v>
          </cell>
          <cell r="E547">
            <v>4</v>
          </cell>
          <cell r="F547">
            <v>6</v>
          </cell>
          <cell r="G547">
            <v>0</v>
          </cell>
          <cell r="H547">
            <v>0</v>
          </cell>
          <cell r="AY547">
            <v>0</v>
          </cell>
          <cell r="AZ547" t="str">
            <v/>
          </cell>
        </row>
        <row r="548">
          <cell r="A548">
            <v>247412</v>
          </cell>
          <cell r="B548" t="str">
            <v>J Strand Larsen</v>
          </cell>
          <cell r="C548" t="str">
            <v>CRY</v>
          </cell>
          <cell r="D548" t="str">
            <v>FW</v>
          </cell>
          <cell r="E548">
            <v>4</v>
          </cell>
          <cell r="F548">
            <v>6</v>
          </cell>
          <cell r="G548">
            <v>0</v>
          </cell>
          <cell r="H548">
            <v>0</v>
          </cell>
          <cell r="AY548">
            <v>0</v>
          </cell>
          <cell r="AZ548" t="str">
            <v/>
          </cell>
        </row>
        <row r="549">
          <cell r="A549">
            <v>441264</v>
          </cell>
          <cell r="B549" t="str">
            <v>B Brobbey</v>
          </cell>
          <cell r="C549" t="str">
            <v>SUN</v>
          </cell>
          <cell r="D549" t="str">
            <v>FW</v>
          </cell>
          <cell r="E549">
            <v>4</v>
          </cell>
          <cell r="F549">
            <v>6</v>
          </cell>
          <cell r="G549">
            <v>0</v>
          </cell>
          <cell r="H549">
            <v>0</v>
          </cell>
          <cell r="AY549">
            <v>0</v>
          </cell>
          <cell r="AZ549" t="str">
            <v/>
          </cell>
        </row>
        <row r="550">
          <cell r="A550">
            <v>444102</v>
          </cell>
          <cell r="B550" t="str">
            <v>Evanilson</v>
          </cell>
          <cell r="C550" t="str">
            <v>BOU</v>
          </cell>
          <cell r="D550" t="str">
            <v>FW</v>
          </cell>
          <cell r="E550">
            <v>4</v>
          </cell>
          <cell r="F550">
            <v>6</v>
          </cell>
          <cell r="G550">
            <v>0</v>
          </cell>
          <cell r="H550">
            <v>0</v>
          </cell>
          <cell r="AY550">
            <v>0</v>
          </cell>
          <cell r="AZ550" t="str">
            <v/>
          </cell>
        </row>
        <row r="551">
          <cell r="A551">
            <v>470313</v>
          </cell>
          <cell r="B551" t="str">
            <v>N Woltemade</v>
          </cell>
          <cell r="C551" t="str">
            <v>NEW</v>
          </cell>
          <cell r="D551" t="str">
            <v>FW</v>
          </cell>
          <cell r="E551">
            <v>4</v>
          </cell>
          <cell r="F551">
            <v>6</v>
          </cell>
          <cell r="G551">
            <v>0</v>
          </cell>
          <cell r="H551">
            <v>0</v>
          </cell>
          <cell r="AY551">
            <v>0</v>
          </cell>
          <cell r="AZ551" t="str">
            <v/>
          </cell>
        </row>
        <row r="552">
          <cell r="A552">
            <v>482973</v>
          </cell>
          <cell r="B552" t="str">
            <v>I Jesus</v>
          </cell>
          <cell r="C552" t="str">
            <v>NTG</v>
          </cell>
          <cell r="D552" t="str">
            <v>FW</v>
          </cell>
          <cell r="E552">
            <v>4</v>
          </cell>
          <cell r="F552">
            <v>6</v>
          </cell>
          <cell r="G552">
            <v>0</v>
          </cell>
          <cell r="H552">
            <v>0</v>
          </cell>
          <cell r="AY552">
            <v>0</v>
          </cell>
          <cell r="AZ552" t="str">
            <v/>
          </cell>
        </row>
        <row r="553">
          <cell r="A553">
            <v>538007</v>
          </cell>
          <cell r="B553" t="str">
            <v>P David</v>
          </cell>
          <cell r="C553" t="str">
            <v>BHA</v>
          </cell>
          <cell r="D553" t="str">
            <v>FW</v>
          </cell>
          <cell r="E553">
            <v>4</v>
          </cell>
          <cell r="F553">
            <v>6</v>
          </cell>
          <cell r="G553">
            <v>0</v>
          </cell>
          <cell r="H553">
            <v>0</v>
          </cell>
          <cell r="AY553">
            <v>0</v>
          </cell>
          <cell r="AZ553" t="str">
            <v/>
          </cell>
        </row>
        <row r="554">
          <cell r="A554">
            <v>538207</v>
          </cell>
          <cell r="B554" t="str">
            <v>W Osula</v>
          </cell>
          <cell r="C554" t="str">
            <v>NEW</v>
          </cell>
          <cell r="D554" t="str">
            <v>FW</v>
          </cell>
          <cell r="E554">
            <v>4</v>
          </cell>
          <cell r="F554">
            <v>6</v>
          </cell>
          <cell r="G554">
            <v>0</v>
          </cell>
          <cell r="H554">
            <v>0</v>
          </cell>
          <cell r="AY554">
            <v>0</v>
          </cell>
          <cell r="AZ554" t="str">
            <v/>
          </cell>
        </row>
        <row r="555">
          <cell r="A555">
            <v>551466</v>
          </cell>
          <cell r="B555" t="str">
            <v>G Gonzalo</v>
          </cell>
          <cell r="C555" t="str">
            <v>FUL</v>
          </cell>
          <cell r="D555" t="str">
            <v>FW</v>
          </cell>
          <cell r="E555">
            <v>4</v>
          </cell>
          <cell r="F555">
            <v>6</v>
          </cell>
          <cell r="G555">
            <v>0</v>
          </cell>
          <cell r="H555">
            <v>0</v>
          </cell>
          <cell r="AY555">
            <v>0</v>
          </cell>
          <cell r="AZ555" t="str">
            <v/>
          </cell>
        </row>
        <row r="556">
          <cell r="A556">
            <v>561245</v>
          </cell>
          <cell r="B556" t="str">
            <v>Á Rodríguez</v>
          </cell>
          <cell r="C556" t="str">
            <v>BOU</v>
          </cell>
          <cell r="D556" t="str">
            <v>FW</v>
          </cell>
          <cell r="E556">
            <v>4</v>
          </cell>
          <cell r="F556">
            <v>6</v>
          </cell>
          <cell r="G556">
            <v>0</v>
          </cell>
          <cell r="H556">
            <v>0</v>
          </cell>
          <cell r="AY556">
            <v>0</v>
          </cell>
          <cell r="AZ556" t="str">
            <v/>
          </cell>
        </row>
        <row r="557">
          <cell r="A557">
            <v>75115</v>
          </cell>
          <cell r="B557" t="str">
            <v>C Wilson</v>
          </cell>
          <cell r="C557" t="str">
            <v>BRE</v>
          </cell>
          <cell r="D557" t="str">
            <v>FW</v>
          </cell>
          <cell r="E557">
            <v>4</v>
          </cell>
          <cell r="F557">
            <v>5.5</v>
          </cell>
          <cell r="G557">
            <v>0</v>
          </cell>
          <cell r="H557">
            <v>0</v>
          </cell>
          <cell r="AY557">
            <v>0</v>
          </cell>
          <cell r="AZ557" t="str">
            <v/>
          </cell>
        </row>
        <row r="558">
          <cell r="A558">
            <v>168636</v>
          </cell>
          <cell r="B558" t="str">
            <v>E Unal*</v>
          </cell>
          <cell r="C558" t="str">
            <v>BOU</v>
          </cell>
          <cell r="D558" t="str">
            <v>FW</v>
          </cell>
          <cell r="E558">
            <v>4</v>
          </cell>
          <cell r="F558">
            <v>5.5</v>
          </cell>
          <cell r="G558">
            <v>0</v>
          </cell>
          <cell r="H558">
            <v>0</v>
          </cell>
          <cell r="AY558">
            <v>0</v>
          </cell>
          <cell r="AZ558" t="str">
            <v/>
          </cell>
        </row>
        <row r="559">
          <cell r="A559">
            <v>169432</v>
          </cell>
          <cell r="B559" t="str">
            <v>O McBurnie</v>
          </cell>
          <cell r="C559" t="str">
            <v>HUL</v>
          </cell>
          <cell r="D559" t="str">
            <v>FW</v>
          </cell>
          <cell r="E559">
            <v>4</v>
          </cell>
          <cell r="F559">
            <v>5.5</v>
          </cell>
          <cell r="G559">
            <v>0</v>
          </cell>
          <cell r="H559">
            <v>0</v>
          </cell>
          <cell r="AY559">
            <v>0</v>
          </cell>
          <cell r="AZ559" t="str">
            <v/>
          </cell>
        </row>
        <row r="560">
          <cell r="A560">
            <v>173879</v>
          </cell>
          <cell r="B560" t="str">
            <v>T Abraham</v>
          </cell>
          <cell r="C560" t="str">
            <v>AVA</v>
          </cell>
          <cell r="D560" t="str">
            <v>FW</v>
          </cell>
          <cell r="E560">
            <v>4</v>
          </cell>
          <cell r="F560">
            <v>5.5</v>
          </cell>
          <cell r="G560">
            <v>0</v>
          </cell>
          <cell r="H560">
            <v>0</v>
          </cell>
          <cell r="AY560">
            <v>0</v>
          </cell>
          <cell r="AZ560" t="str">
            <v/>
          </cell>
        </row>
        <row r="561">
          <cell r="A561">
            <v>174594</v>
          </cell>
          <cell r="B561" t="str">
            <v>L Nmecha</v>
          </cell>
          <cell r="C561" t="str">
            <v>LEE</v>
          </cell>
          <cell r="D561" t="str">
            <v>FW</v>
          </cell>
          <cell r="E561">
            <v>4</v>
          </cell>
          <cell r="F561">
            <v>5.5</v>
          </cell>
          <cell r="G561">
            <v>0</v>
          </cell>
          <cell r="H561">
            <v>0</v>
          </cell>
          <cell r="AY561">
            <v>0</v>
          </cell>
          <cell r="AZ561" t="str">
            <v/>
          </cell>
        </row>
        <row r="562">
          <cell r="A562">
            <v>176412</v>
          </cell>
          <cell r="B562" t="str">
            <v>H Wright</v>
          </cell>
          <cell r="C562" t="str">
            <v>COV</v>
          </cell>
          <cell r="D562" t="str">
            <v>FW</v>
          </cell>
          <cell r="E562">
            <v>4</v>
          </cell>
          <cell r="F562">
            <v>5.5</v>
          </cell>
          <cell r="G562">
            <v>0</v>
          </cell>
          <cell r="H562">
            <v>0</v>
          </cell>
          <cell r="AY562">
            <v>0</v>
          </cell>
          <cell r="AZ562" t="str">
            <v/>
          </cell>
        </row>
        <row r="563">
          <cell r="A563">
            <v>205533</v>
          </cell>
          <cell r="B563" t="str">
            <v>E Nketiah</v>
          </cell>
          <cell r="C563" t="str">
            <v>CRY</v>
          </cell>
          <cell r="D563" t="str">
            <v>FW</v>
          </cell>
          <cell r="E563">
            <v>4</v>
          </cell>
          <cell r="F563">
            <v>5.5</v>
          </cell>
          <cell r="G563">
            <v>0</v>
          </cell>
          <cell r="H563">
            <v>0</v>
          </cell>
          <cell r="AY563">
            <v>0</v>
          </cell>
          <cell r="AZ563" t="str">
            <v/>
          </cell>
        </row>
        <row r="564">
          <cell r="A564">
            <v>210156</v>
          </cell>
          <cell r="B564" t="str">
            <v>T Awoniyi</v>
          </cell>
          <cell r="C564" t="str">
            <v>COV</v>
          </cell>
          <cell r="D564" t="str">
            <v>FW</v>
          </cell>
          <cell r="E564">
            <v>4</v>
          </cell>
          <cell r="F564">
            <v>5.5</v>
          </cell>
          <cell r="G564">
            <v>0</v>
          </cell>
          <cell r="H564">
            <v>0</v>
          </cell>
          <cell r="AY564">
            <v>0</v>
          </cell>
          <cell r="AZ564" t="str">
            <v/>
          </cell>
        </row>
        <row r="565">
          <cell r="A565">
            <v>244042</v>
          </cell>
          <cell r="B565" t="str">
            <v>R Muniz</v>
          </cell>
          <cell r="C565" t="str">
            <v>FUL</v>
          </cell>
          <cell r="D565" t="str">
            <v>FW</v>
          </cell>
          <cell r="E565">
            <v>4</v>
          </cell>
          <cell r="F565">
            <v>5.5</v>
          </cell>
          <cell r="G565">
            <v>0</v>
          </cell>
          <cell r="H565">
            <v>0</v>
          </cell>
          <cell r="AY565">
            <v>0</v>
          </cell>
          <cell r="AZ565" t="str">
            <v/>
          </cell>
        </row>
        <row r="566">
          <cell r="A566">
            <v>437505</v>
          </cell>
          <cell r="B566" t="str">
            <v>W Isidor</v>
          </cell>
          <cell r="C566" t="str">
            <v>SUN</v>
          </cell>
          <cell r="D566" t="str">
            <v>FW</v>
          </cell>
          <cell r="E566">
            <v>4</v>
          </cell>
          <cell r="F566">
            <v>5.5</v>
          </cell>
          <cell r="G566">
            <v>0</v>
          </cell>
          <cell r="H566">
            <v>0</v>
          </cell>
          <cell r="AY566">
            <v>0</v>
          </cell>
          <cell r="AZ566" t="str">
            <v/>
          </cell>
        </row>
        <row r="567">
          <cell r="A567">
            <v>458249</v>
          </cell>
          <cell r="B567" t="str">
            <v>J Zirkzee</v>
          </cell>
          <cell r="C567" t="str">
            <v>MUN</v>
          </cell>
          <cell r="D567" t="str">
            <v>FW</v>
          </cell>
          <cell r="E567">
            <v>4</v>
          </cell>
          <cell r="F567">
            <v>5.5</v>
          </cell>
          <cell r="G567">
            <v>0</v>
          </cell>
          <cell r="H567">
            <v>0</v>
          </cell>
          <cell r="AY567">
            <v>0</v>
          </cell>
          <cell r="AZ567" t="str">
            <v/>
          </cell>
        </row>
        <row r="568">
          <cell r="A568">
            <v>463034</v>
          </cell>
          <cell r="B568" t="str">
            <v>L Delap</v>
          </cell>
          <cell r="C568" t="str">
            <v>CHE</v>
          </cell>
          <cell r="D568" t="str">
            <v>FW</v>
          </cell>
          <cell r="E568">
            <v>4</v>
          </cell>
          <cell r="F568">
            <v>5.5</v>
          </cell>
          <cell r="G568">
            <v>0</v>
          </cell>
          <cell r="H568">
            <v>0</v>
          </cell>
          <cell r="AY568">
            <v>0</v>
          </cell>
          <cell r="AZ568" t="str">
            <v/>
          </cell>
        </row>
        <row r="569">
          <cell r="A569">
            <v>463067</v>
          </cell>
          <cell r="B569" t="str">
            <v>G Rutter</v>
          </cell>
          <cell r="C569" t="str">
            <v>BHA</v>
          </cell>
          <cell r="D569" t="str">
            <v>FW</v>
          </cell>
          <cell r="E569">
            <v>4</v>
          </cell>
          <cell r="F569">
            <v>5.5</v>
          </cell>
          <cell r="G569">
            <v>0</v>
          </cell>
          <cell r="H569">
            <v>0</v>
          </cell>
          <cell r="AY569">
            <v>0</v>
          </cell>
          <cell r="AZ569" t="str">
            <v/>
          </cell>
        </row>
        <row r="570">
          <cell r="A570">
            <v>465680</v>
          </cell>
          <cell r="B570" t="str">
            <v>A Kalimuendo</v>
          </cell>
          <cell r="C570" t="str">
            <v>NTG</v>
          </cell>
          <cell r="D570" t="str">
            <v>FW</v>
          </cell>
          <cell r="E570">
            <v>4</v>
          </cell>
          <cell r="F570">
            <v>5.5</v>
          </cell>
          <cell r="G570">
            <v>0</v>
          </cell>
          <cell r="H570">
            <v>0</v>
          </cell>
          <cell r="AY570">
            <v>0</v>
          </cell>
          <cell r="AZ570" t="str">
            <v/>
          </cell>
        </row>
        <row r="571">
          <cell r="A571">
            <v>486385</v>
          </cell>
          <cell r="B571" t="str">
            <v>N Beto</v>
          </cell>
          <cell r="C571" t="str">
            <v>EVE</v>
          </cell>
          <cell r="D571" t="str">
            <v>FW</v>
          </cell>
          <cell r="E571">
            <v>4</v>
          </cell>
          <cell r="F571">
            <v>5.5</v>
          </cell>
          <cell r="G571">
            <v>0</v>
          </cell>
          <cell r="H571">
            <v>0</v>
          </cell>
          <cell r="AY571">
            <v>0</v>
          </cell>
          <cell r="AZ571" t="str">
            <v/>
          </cell>
        </row>
        <row r="572">
          <cell r="A572">
            <v>543968</v>
          </cell>
          <cell r="B572" t="str">
            <v>Emersonn</v>
          </cell>
          <cell r="C572" t="str">
            <v>IPS</v>
          </cell>
          <cell r="D572" t="str">
            <v>FW</v>
          </cell>
          <cell r="E572">
            <v>4</v>
          </cell>
          <cell r="F572">
            <v>5.5</v>
          </cell>
          <cell r="G572">
            <v>0</v>
          </cell>
          <cell r="H572">
            <v>0</v>
          </cell>
          <cell r="AY572">
            <v>0</v>
          </cell>
          <cell r="AZ572" t="str">
            <v/>
          </cell>
        </row>
        <row r="573">
          <cell r="A573">
            <v>586309</v>
          </cell>
          <cell r="B573" t="str">
            <v>T Barry</v>
          </cell>
          <cell r="C573" t="str">
            <v>EVE</v>
          </cell>
          <cell r="D573" t="str">
            <v>FW</v>
          </cell>
          <cell r="E573">
            <v>4</v>
          </cell>
          <cell r="F573">
            <v>5.5</v>
          </cell>
          <cell r="G573">
            <v>0</v>
          </cell>
          <cell r="H573">
            <v>0</v>
          </cell>
          <cell r="AY573">
            <v>0</v>
          </cell>
          <cell r="AZ573" t="str">
            <v/>
          </cell>
        </row>
        <row r="574">
          <cell r="A574">
            <v>608181</v>
          </cell>
          <cell r="B574" t="str">
            <v>S Tzimas</v>
          </cell>
          <cell r="C574" t="str">
            <v>BHA</v>
          </cell>
          <cell r="D574" t="str">
            <v>FW</v>
          </cell>
          <cell r="E574">
            <v>4</v>
          </cell>
          <cell r="F574">
            <v>5.5</v>
          </cell>
          <cell r="G574">
            <v>0</v>
          </cell>
          <cell r="H574">
            <v>0</v>
          </cell>
          <cell r="AY574">
            <v>0</v>
          </cell>
          <cell r="AZ574" t="str">
            <v/>
          </cell>
        </row>
        <row r="575">
          <cell r="A575">
            <v>647850</v>
          </cell>
          <cell r="B575" t="str">
            <v>C Kostoulas</v>
          </cell>
          <cell r="C575" t="str">
            <v>BHA</v>
          </cell>
          <cell r="D575" t="str">
            <v>FW</v>
          </cell>
          <cell r="E575">
            <v>4</v>
          </cell>
          <cell r="F575">
            <v>5.5</v>
          </cell>
          <cell r="G575">
            <v>0</v>
          </cell>
          <cell r="H575">
            <v>0</v>
          </cell>
          <cell r="AY575">
            <v>0</v>
          </cell>
          <cell r="AZ575" t="str">
            <v/>
          </cell>
        </row>
        <row r="576">
          <cell r="A576">
            <v>690838</v>
          </cell>
          <cell r="B576" t="str">
            <v>B Madjo</v>
          </cell>
          <cell r="C576" t="str">
            <v>AVA</v>
          </cell>
          <cell r="D576" t="str">
            <v>FW</v>
          </cell>
          <cell r="E576">
            <v>4</v>
          </cell>
          <cell r="F576">
            <v>5.5</v>
          </cell>
          <cell r="G576">
            <v>0</v>
          </cell>
          <cell r="H576">
            <v>0</v>
          </cell>
          <cell r="AY576">
            <v>0</v>
          </cell>
          <cell r="AZ576" t="str">
            <v/>
          </cell>
        </row>
        <row r="577">
          <cell r="A577">
            <v>147675</v>
          </cell>
          <cell r="B577" t="str">
            <v>C Akpom</v>
          </cell>
          <cell r="C577" t="str">
            <v>IPS</v>
          </cell>
          <cell r="D577" t="str">
            <v>FW</v>
          </cell>
          <cell r="E577">
            <v>4</v>
          </cell>
          <cell r="F577">
            <v>5</v>
          </cell>
          <cell r="G577">
            <v>0</v>
          </cell>
          <cell r="H577">
            <v>0</v>
          </cell>
          <cell r="AY577">
            <v>0</v>
          </cell>
          <cell r="AZ577" t="str">
            <v/>
          </cell>
        </row>
        <row r="578">
          <cell r="A578">
            <v>218997</v>
          </cell>
          <cell r="B578" t="str">
            <v>E Simms</v>
          </cell>
          <cell r="C578" t="str">
            <v>COV</v>
          </cell>
          <cell r="D578" t="str">
            <v>FW</v>
          </cell>
          <cell r="E578">
            <v>4</v>
          </cell>
          <cell r="F578">
            <v>5</v>
          </cell>
          <cell r="G578">
            <v>0</v>
          </cell>
          <cell r="H578">
            <v>0</v>
          </cell>
          <cell r="AY578">
            <v>0</v>
          </cell>
          <cell r="AZ578" t="str">
            <v/>
          </cell>
        </row>
        <row r="579">
          <cell r="A579">
            <v>222625</v>
          </cell>
          <cell r="B579" t="str">
            <v>G Hirst</v>
          </cell>
          <cell r="C579" t="str">
            <v>IPS</v>
          </cell>
          <cell r="D579" t="str">
            <v>FW</v>
          </cell>
          <cell r="E579">
            <v>4</v>
          </cell>
          <cell r="F579">
            <v>5</v>
          </cell>
          <cell r="G579">
            <v>0</v>
          </cell>
          <cell r="H579">
            <v>0</v>
          </cell>
          <cell r="AY579">
            <v>0</v>
          </cell>
          <cell r="AZ579" t="str">
            <v/>
          </cell>
        </row>
        <row r="580">
          <cell r="A580">
            <v>230730</v>
          </cell>
          <cell r="B580" t="str">
            <v>B Thomas-Asante</v>
          </cell>
          <cell r="C580" t="str">
            <v>COV</v>
          </cell>
          <cell r="D580" t="str">
            <v>FW</v>
          </cell>
          <cell r="E580">
            <v>4</v>
          </cell>
          <cell r="F580">
            <v>5</v>
          </cell>
          <cell r="G580">
            <v>0</v>
          </cell>
          <cell r="H580">
            <v>0</v>
          </cell>
          <cell r="AY580">
            <v>0</v>
          </cell>
          <cell r="AZ580" t="str">
            <v/>
          </cell>
        </row>
        <row r="581">
          <cell r="A581">
            <v>235826</v>
          </cell>
          <cell r="B581" t="str">
            <v>J Piroe*</v>
          </cell>
          <cell r="C581" t="str">
            <v>LEE</v>
          </cell>
          <cell r="D581" t="str">
            <v>FW</v>
          </cell>
          <cell r="E581">
            <v>4</v>
          </cell>
          <cell r="F581">
            <v>5</v>
          </cell>
          <cell r="G581">
            <v>0</v>
          </cell>
          <cell r="H581">
            <v>0</v>
          </cell>
          <cell r="AY581">
            <v>0</v>
          </cell>
          <cell r="AZ581" t="str">
            <v/>
          </cell>
        </row>
        <row r="582">
          <cell r="A582">
            <v>462387</v>
          </cell>
          <cell r="B582" t="str">
            <v>A Al-Hamadi</v>
          </cell>
          <cell r="C582" t="str">
            <v>IPS</v>
          </cell>
          <cell r="D582" t="str">
            <v>FW</v>
          </cell>
          <cell r="E582">
            <v>4</v>
          </cell>
          <cell r="F582">
            <v>5</v>
          </cell>
          <cell r="G582">
            <v>0</v>
          </cell>
          <cell r="H582">
            <v>0</v>
          </cell>
          <cell r="AY582">
            <v>0</v>
          </cell>
          <cell r="AZ582" t="str">
            <v/>
          </cell>
        </row>
        <row r="583">
          <cell r="A583">
            <v>487117</v>
          </cell>
          <cell r="B583" t="str">
            <v>E Ferguson</v>
          </cell>
          <cell r="C583" t="str">
            <v>BHA</v>
          </cell>
          <cell r="D583" t="str">
            <v>FW</v>
          </cell>
          <cell r="E583">
            <v>4</v>
          </cell>
          <cell r="F583">
            <v>5</v>
          </cell>
          <cell r="G583">
            <v>0</v>
          </cell>
          <cell r="H583">
            <v>0</v>
          </cell>
          <cell r="AY583">
            <v>0</v>
          </cell>
          <cell r="AZ583" t="str">
            <v/>
          </cell>
        </row>
        <row r="584">
          <cell r="A584">
            <v>499309</v>
          </cell>
          <cell r="B584" t="str">
            <v>M Guiu</v>
          </cell>
          <cell r="C584" t="str">
            <v>CHE</v>
          </cell>
          <cell r="D584" t="str">
            <v>FW</v>
          </cell>
          <cell r="E584">
            <v>4</v>
          </cell>
          <cell r="F584">
            <v>5</v>
          </cell>
          <cell r="G584">
            <v>0</v>
          </cell>
          <cell r="H584">
            <v>0</v>
          </cell>
          <cell r="AY584">
            <v>0</v>
          </cell>
          <cell r="AZ584" t="str">
            <v/>
          </cell>
        </row>
        <row r="585">
          <cell r="A585">
            <v>503037</v>
          </cell>
          <cell r="B585" t="str">
            <v>E Emegha</v>
          </cell>
          <cell r="C585" t="str">
            <v>CHE</v>
          </cell>
          <cell r="D585" t="str">
            <v>FW</v>
          </cell>
          <cell r="E585">
            <v>4</v>
          </cell>
          <cell r="F585">
            <v>5</v>
          </cell>
          <cell r="G585">
            <v>0</v>
          </cell>
          <cell r="H585">
            <v>0</v>
          </cell>
          <cell r="AY585">
            <v>0</v>
          </cell>
          <cell r="AZ585" t="str">
            <v/>
          </cell>
        </row>
        <row r="586">
          <cell r="A586">
            <v>551262</v>
          </cell>
          <cell r="B586" t="str">
            <v>J Markelo*</v>
          </cell>
          <cell r="C586" t="str">
            <v>COV</v>
          </cell>
          <cell r="D586" t="str">
            <v>FW</v>
          </cell>
          <cell r="E586">
            <v>4</v>
          </cell>
          <cell r="F586">
            <v>5</v>
          </cell>
          <cell r="G586">
            <v>0</v>
          </cell>
          <cell r="H586">
            <v>0</v>
          </cell>
          <cell r="AY586">
            <v>0</v>
          </cell>
          <cell r="AZ586" t="str">
            <v/>
          </cell>
        </row>
        <row r="587">
          <cell r="A587">
            <v>627221</v>
          </cell>
          <cell r="B587" t="str">
            <v>S Cherif</v>
          </cell>
          <cell r="C587" t="str">
            <v>COV</v>
          </cell>
          <cell r="D587" t="str">
            <v>FW</v>
          </cell>
          <cell r="E587">
            <v>4</v>
          </cell>
          <cell r="F587">
            <v>5</v>
          </cell>
          <cell r="G587">
            <v>0</v>
          </cell>
          <cell r="H587">
            <v>0</v>
          </cell>
          <cell r="AY587">
            <v>0</v>
          </cell>
          <cell r="AZ587" t="str">
            <v/>
          </cell>
        </row>
        <row r="588">
          <cell r="A588">
            <v>660392</v>
          </cell>
          <cell r="B588" t="str">
            <v>C Uche*</v>
          </cell>
          <cell r="C588" t="str">
            <v>CRY</v>
          </cell>
          <cell r="D588" t="str">
            <v>FW</v>
          </cell>
          <cell r="E588">
            <v>4</v>
          </cell>
          <cell r="F588">
            <v>5</v>
          </cell>
          <cell r="G588">
            <v>0</v>
          </cell>
          <cell r="H588">
            <v>0</v>
          </cell>
          <cell r="AY588">
            <v>0</v>
          </cell>
          <cell r="AZ588" t="str">
            <v/>
          </cell>
        </row>
        <row r="589">
          <cell r="A589">
            <v>490145</v>
          </cell>
          <cell r="B589" t="str">
            <v>D Scarlett</v>
          </cell>
          <cell r="C589" t="str">
            <v>TOT</v>
          </cell>
          <cell r="D589" t="str">
            <v>FW</v>
          </cell>
          <cell r="E589">
            <v>4</v>
          </cell>
          <cell r="F589">
            <v>4.5</v>
          </cell>
          <cell r="G589">
            <v>0</v>
          </cell>
          <cell r="H589">
            <v>0</v>
          </cell>
          <cell r="AY589">
            <v>0</v>
          </cell>
          <cell r="AZ589" t="str">
            <v/>
          </cell>
        </row>
        <row r="590">
          <cell r="A590">
            <v>500058</v>
          </cell>
          <cell r="B590" t="str">
            <v>J Danns</v>
          </cell>
          <cell r="C590" t="str">
            <v>LIV</v>
          </cell>
          <cell r="D590" t="str">
            <v>FW</v>
          </cell>
          <cell r="E590">
            <v>4</v>
          </cell>
          <cell r="F590">
            <v>4.5</v>
          </cell>
          <cell r="G590">
            <v>0</v>
          </cell>
          <cell r="H590">
            <v>0</v>
          </cell>
          <cell r="AY590">
            <v>0</v>
          </cell>
          <cell r="AZ590" t="str">
            <v/>
          </cell>
        </row>
        <row r="591">
          <cell r="A591">
            <v>500957</v>
          </cell>
          <cell r="B591" t="str">
            <v>E Destan*</v>
          </cell>
          <cell r="C591" t="str">
            <v>HUL</v>
          </cell>
          <cell r="D591" t="str">
            <v>FW</v>
          </cell>
          <cell r="E591">
            <v>4</v>
          </cell>
          <cell r="F591">
            <v>4.5</v>
          </cell>
          <cell r="G591">
            <v>0</v>
          </cell>
          <cell r="H591">
            <v>0</v>
          </cell>
          <cell r="AY591">
            <v>0</v>
          </cell>
          <cell r="AZ591" t="str">
            <v/>
          </cell>
        </row>
        <row r="592">
          <cell r="A592">
            <v>534392</v>
          </cell>
          <cell r="B592" t="str">
            <v>M Burstow*</v>
          </cell>
          <cell r="C592" t="str">
            <v>HUL</v>
          </cell>
          <cell r="D592" t="str">
            <v>FW</v>
          </cell>
          <cell r="E592">
            <v>4</v>
          </cell>
          <cell r="F592">
            <v>4.5</v>
          </cell>
          <cell r="G592">
            <v>0</v>
          </cell>
          <cell r="H592">
            <v>0</v>
          </cell>
          <cell r="AY592">
            <v>0</v>
          </cell>
          <cell r="AZ592" t="str">
            <v/>
          </cell>
        </row>
        <row r="593">
          <cell r="A593">
            <v>549653</v>
          </cell>
          <cell r="B593" t="str">
            <v>N Bassette*</v>
          </cell>
          <cell r="C593" t="str">
            <v>COV</v>
          </cell>
          <cell r="D593" t="str">
            <v>FW</v>
          </cell>
          <cell r="E593">
            <v>4</v>
          </cell>
          <cell r="F593">
            <v>4.5</v>
          </cell>
          <cell r="G593">
            <v>0</v>
          </cell>
          <cell r="H593">
            <v>0</v>
          </cell>
          <cell r="AY593">
            <v>0</v>
          </cell>
          <cell r="AZ593" t="str">
            <v/>
          </cell>
        </row>
        <row r="594">
          <cell r="A594">
            <v>557012</v>
          </cell>
          <cell r="B594" t="str">
            <v>S Walle Egeli</v>
          </cell>
          <cell r="C594" t="str">
            <v>IPS</v>
          </cell>
          <cell r="D594" t="str">
            <v>FW</v>
          </cell>
          <cell r="E594">
            <v>4</v>
          </cell>
          <cell r="F594">
            <v>4.5</v>
          </cell>
          <cell r="G594">
            <v>0</v>
          </cell>
          <cell r="H594">
            <v>0</v>
          </cell>
          <cell r="AY594">
            <v>0</v>
          </cell>
          <cell r="AZ594" t="str">
            <v/>
          </cell>
        </row>
        <row r="595">
          <cell r="A595">
            <v>565297</v>
          </cell>
          <cell r="B595" t="str">
            <v>J Mateo</v>
          </cell>
          <cell r="C595" t="str">
            <v>LEE</v>
          </cell>
          <cell r="D595" t="str">
            <v>FW</v>
          </cell>
          <cell r="E595">
            <v>4</v>
          </cell>
          <cell r="F595">
            <v>4.5</v>
          </cell>
          <cell r="G595">
            <v>0</v>
          </cell>
          <cell r="H595">
            <v>0</v>
          </cell>
          <cell r="AY595">
            <v>0</v>
          </cell>
          <cell r="AZ595" t="str">
            <v/>
          </cell>
        </row>
        <row r="596">
          <cell r="A596">
            <v>567119</v>
          </cell>
          <cell r="B596" t="str">
            <v>S Mheuka</v>
          </cell>
          <cell r="C596" t="str">
            <v>CHE</v>
          </cell>
          <cell r="D596" t="str">
            <v>FW</v>
          </cell>
          <cell r="E596">
            <v>4</v>
          </cell>
          <cell r="F596">
            <v>4.5</v>
          </cell>
          <cell r="G596">
            <v>0</v>
          </cell>
          <cell r="H596">
            <v>0</v>
          </cell>
          <cell r="AY596">
            <v>0</v>
          </cell>
          <cell r="AZ596" t="str">
            <v/>
          </cell>
        </row>
        <row r="597">
          <cell r="A597">
            <v>593174</v>
          </cell>
          <cell r="B597" t="str">
            <v>K Furo</v>
          </cell>
          <cell r="C597" t="str">
            <v>BRE</v>
          </cell>
          <cell r="D597" t="str">
            <v>FW</v>
          </cell>
          <cell r="E597">
            <v>4</v>
          </cell>
          <cell r="F597">
            <v>4.5</v>
          </cell>
          <cell r="G597">
            <v>0</v>
          </cell>
          <cell r="H597">
            <v>0</v>
          </cell>
          <cell r="AY597">
            <v>0</v>
          </cell>
          <cell r="AZ597" t="str">
            <v/>
          </cell>
        </row>
        <row r="598">
          <cell r="A598">
            <v>596047</v>
          </cell>
          <cell r="B598" t="str">
            <v>C Obi</v>
          </cell>
          <cell r="C598" t="str">
            <v>MUN</v>
          </cell>
          <cell r="D598" t="str">
            <v>FW</v>
          </cell>
          <cell r="E598">
            <v>4</v>
          </cell>
          <cell r="F598">
            <v>4.5</v>
          </cell>
          <cell r="G598">
            <v>0</v>
          </cell>
          <cell r="H598">
            <v>0</v>
          </cell>
          <cell r="AY598">
            <v>0</v>
          </cell>
          <cell r="AZ598" t="str">
            <v/>
          </cell>
        </row>
        <row r="599">
          <cell r="A599">
            <v>599303</v>
          </cell>
          <cell r="B599" t="str">
            <v>S Neave</v>
          </cell>
          <cell r="C599" t="str">
            <v>NEW</v>
          </cell>
          <cell r="D599" t="str">
            <v>FW</v>
          </cell>
          <cell r="E599">
            <v>4</v>
          </cell>
          <cell r="F599">
            <v>4.5</v>
          </cell>
          <cell r="G599">
            <v>0</v>
          </cell>
          <cell r="H599">
            <v>0</v>
          </cell>
          <cell r="AY599">
            <v>0</v>
          </cell>
          <cell r="AZ599" t="str">
            <v/>
          </cell>
        </row>
        <row r="600">
          <cell r="A600">
            <v>631786</v>
          </cell>
          <cell r="B600" t="str">
            <v>J Kusi-Asare</v>
          </cell>
          <cell r="C600" t="str">
            <v>FUL</v>
          </cell>
          <cell r="D600" t="str">
            <v>FW</v>
          </cell>
          <cell r="E600">
            <v>4</v>
          </cell>
          <cell r="F600">
            <v>4.5</v>
          </cell>
          <cell r="G600">
            <v>0</v>
          </cell>
          <cell r="H600">
            <v>0</v>
          </cell>
          <cell r="AY600">
            <v>0</v>
          </cell>
          <cell r="AZ600" t="str">
            <v/>
          </cell>
        </row>
        <row r="601">
          <cell r="G601">
            <v>0</v>
          </cell>
          <cell r="H601">
            <v>0</v>
          </cell>
          <cell r="AY601" t="str">
            <v/>
          </cell>
          <cell r="AZ601" t="str">
            <v/>
          </cell>
        </row>
        <row r="602">
          <cell r="G602">
            <v>0</v>
          </cell>
          <cell r="H602">
            <v>0</v>
          </cell>
          <cell r="AY602" t="str">
            <v/>
          </cell>
          <cell r="AZ602" t="str">
            <v/>
          </cell>
        </row>
        <row r="603">
          <cell r="G603">
            <v>0</v>
          </cell>
          <cell r="H603">
            <v>0</v>
          </cell>
          <cell r="AY603" t="str">
            <v/>
          </cell>
          <cell r="AZ603" t="str">
            <v/>
          </cell>
        </row>
        <row r="604">
          <cell r="G604">
            <v>0</v>
          </cell>
          <cell r="H604">
            <v>0</v>
          </cell>
          <cell r="AY604" t="str">
            <v/>
          </cell>
          <cell r="AZ604" t="str">
            <v/>
          </cell>
        </row>
        <row r="605">
          <cell r="G605">
            <v>0</v>
          </cell>
          <cell r="H605">
            <v>0</v>
          </cell>
          <cell r="AY605" t="str">
            <v/>
          </cell>
          <cell r="AZ605" t="str">
            <v/>
          </cell>
        </row>
        <row r="606">
          <cell r="G606">
            <v>0</v>
          </cell>
          <cell r="H606">
            <v>0</v>
          </cell>
          <cell r="AY606" t="str">
            <v/>
          </cell>
          <cell r="AZ606" t="str">
            <v/>
          </cell>
        </row>
        <row r="607">
          <cell r="G607">
            <v>0</v>
          </cell>
          <cell r="H607">
            <v>0</v>
          </cell>
          <cell r="AY607" t="str">
            <v/>
          </cell>
          <cell r="AZ607" t="str">
            <v/>
          </cell>
        </row>
        <row r="608">
          <cell r="G608">
            <v>0</v>
          </cell>
          <cell r="H608">
            <v>0</v>
          </cell>
          <cell r="AY608" t="str">
            <v/>
          </cell>
          <cell r="AZ608" t="str">
            <v/>
          </cell>
        </row>
        <row r="609">
          <cell r="G609">
            <v>0</v>
          </cell>
          <cell r="H609">
            <v>0</v>
          </cell>
          <cell r="AY609" t="str">
            <v/>
          </cell>
          <cell r="AZ609" t="str">
            <v/>
          </cell>
        </row>
        <row r="610">
          <cell r="G610">
            <v>0</v>
          </cell>
          <cell r="H610">
            <v>0</v>
          </cell>
          <cell r="AY610" t="str">
            <v/>
          </cell>
          <cell r="AZ610" t="str">
            <v/>
          </cell>
        </row>
        <row r="611">
          <cell r="G611">
            <v>0</v>
          </cell>
          <cell r="H611">
            <v>0</v>
          </cell>
          <cell r="AY611" t="str">
            <v/>
          </cell>
          <cell r="AZ611" t="str">
            <v/>
          </cell>
        </row>
        <row r="612">
          <cell r="G612">
            <v>0</v>
          </cell>
          <cell r="H612">
            <v>0</v>
          </cell>
          <cell r="AY612" t="str">
            <v/>
          </cell>
          <cell r="AZ612" t="str">
            <v/>
          </cell>
        </row>
        <row r="613">
          <cell r="G613">
            <v>0</v>
          </cell>
          <cell r="H613">
            <v>0</v>
          </cell>
          <cell r="AY613" t="str">
            <v/>
          </cell>
          <cell r="AZ613" t="str">
            <v/>
          </cell>
        </row>
        <row r="614">
          <cell r="G614">
            <v>0</v>
          </cell>
          <cell r="H614">
            <v>0</v>
          </cell>
          <cell r="AY614" t="str">
            <v/>
          </cell>
          <cell r="AZ614" t="str">
            <v/>
          </cell>
        </row>
        <row r="615">
          <cell r="G615">
            <v>0</v>
          </cell>
          <cell r="H615">
            <v>0</v>
          </cell>
          <cell r="AY615" t="str">
            <v/>
          </cell>
          <cell r="AZ615" t="str">
            <v/>
          </cell>
        </row>
        <row r="616">
          <cell r="G616">
            <v>0</v>
          </cell>
          <cell r="H616">
            <v>0</v>
          </cell>
          <cell r="AY616" t="str">
            <v/>
          </cell>
          <cell r="AZ616" t="str">
            <v/>
          </cell>
        </row>
        <row r="617">
          <cell r="G617">
            <v>0</v>
          </cell>
          <cell r="H617">
            <v>0</v>
          </cell>
          <cell r="AY617" t="str">
            <v/>
          </cell>
          <cell r="AZ617" t="str">
            <v/>
          </cell>
        </row>
        <row r="618">
          <cell r="G618">
            <v>0</v>
          </cell>
          <cell r="H618">
            <v>0</v>
          </cell>
          <cell r="AY618" t="str">
            <v/>
          </cell>
          <cell r="AZ618" t="str">
            <v/>
          </cell>
        </row>
        <row r="619">
          <cell r="G619">
            <v>0</v>
          </cell>
          <cell r="H619">
            <v>0</v>
          </cell>
          <cell r="AY619" t="str">
            <v/>
          </cell>
          <cell r="AZ619" t="str">
            <v/>
          </cell>
        </row>
        <row r="620">
          <cell r="G620">
            <v>0</v>
          </cell>
          <cell r="H620">
            <v>0</v>
          </cell>
          <cell r="AY620" t="str">
            <v/>
          </cell>
          <cell r="AZ620" t="str">
            <v/>
          </cell>
        </row>
        <row r="621">
          <cell r="G621">
            <v>0</v>
          </cell>
          <cell r="H621">
            <v>0</v>
          </cell>
          <cell r="AY621" t="str">
            <v/>
          </cell>
          <cell r="AZ621" t="str">
            <v/>
          </cell>
        </row>
        <row r="622">
          <cell r="G622">
            <v>0</v>
          </cell>
          <cell r="H622">
            <v>0</v>
          </cell>
          <cell r="AY622" t="str">
            <v/>
          </cell>
          <cell r="AZ622" t="str">
            <v/>
          </cell>
        </row>
        <row r="623">
          <cell r="G623">
            <v>0</v>
          </cell>
          <cell r="H623">
            <v>0</v>
          </cell>
          <cell r="AY623" t="str">
            <v/>
          </cell>
          <cell r="AZ623" t="str">
            <v/>
          </cell>
        </row>
        <row r="624">
          <cell r="G624">
            <v>0</v>
          </cell>
          <cell r="H624">
            <v>0</v>
          </cell>
          <cell r="AY624" t="str">
            <v/>
          </cell>
          <cell r="AZ624" t="str">
            <v/>
          </cell>
        </row>
        <row r="625">
          <cell r="G625">
            <v>0</v>
          </cell>
          <cell r="H625">
            <v>0</v>
          </cell>
          <cell r="AY625" t="str">
            <v/>
          </cell>
          <cell r="AZ625" t="str">
            <v/>
          </cell>
        </row>
        <row r="626">
          <cell r="G626">
            <v>0</v>
          </cell>
          <cell r="H626">
            <v>0</v>
          </cell>
          <cell r="AY626" t="str">
            <v/>
          </cell>
          <cell r="AZ626" t="str">
            <v/>
          </cell>
        </row>
        <row r="627">
          <cell r="G627">
            <v>0</v>
          </cell>
          <cell r="H627">
            <v>0</v>
          </cell>
          <cell r="AY627" t="str">
            <v/>
          </cell>
          <cell r="AZ627" t="str">
            <v/>
          </cell>
        </row>
        <row r="628">
          <cell r="G628">
            <v>0</v>
          </cell>
          <cell r="H628">
            <v>0</v>
          </cell>
          <cell r="AY628" t="str">
            <v/>
          </cell>
          <cell r="AZ628" t="str">
            <v/>
          </cell>
        </row>
        <row r="629">
          <cell r="G629">
            <v>0</v>
          </cell>
          <cell r="H629">
            <v>0</v>
          </cell>
          <cell r="AY629" t="str">
            <v/>
          </cell>
          <cell r="AZ629" t="str">
            <v/>
          </cell>
        </row>
        <row r="630">
          <cell r="G630">
            <v>0</v>
          </cell>
          <cell r="H630">
            <v>0</v>
          </cell>
          <cell r="AY630" t="str">
            <v/>
          </cell>
          <cell r="AZ630" t="str">
            <v/>
          </cell>
        </row>
        <row r="631">
          <cell r="G631">
            <v>0</v>
          </cell>
          <cell r="H631">
            <v>0</v>
          </cell>
          <cell r="AY631" t="str">
            <v/>
          </cell>
          <cell r="AZ631" t="str">
            <v/>
          </cell>
        </row>
        <row r="632">
          <cell r="G632">
            <v>0</v>
          </cell>
          <cell r="H632">
            <v>0</v>
          </cell>
          <cell r="AY632" t="str">
            <v/>
          </cell>
          <cell r="AZ632" t="str">
            <v/>
          </cell>
        </row>
        <row r="633">
          <cell r="G633">
            <v>0</v>
          </cell>
          <cell r="H633">
            <v>0</v>
          </cell>
          <cell r="AY633" t="str">
            <v/>
          </cell>
          <cell r="AZ633" t="str">
            <v/>
          </cell>
        </row>
        <row r="634">
          <cell r="G634">
            <v>0</v>
          </cell>
          <cell r="H634">
            <v>0</v>
          </cell>
          <cell r="AY634" t="str">
            <v/>
          </cell>
          <cell r="AZ634" t="str">
            <v/>
          </cell>
        </row>
        <row r="635">
          <cell r="G635">
            <v>0</v>
          </cell>
          <cell r="H635">
            <v>0</v>
          </cell>
          <cell r="AY635" t="str">
            <v/>
          </cell>
          <cell r="AZ635" t="str">
            <v/>
          </cell>
        </row>
        <row r="636">
          <cell r="G636">
            <v>0</v>
          </cell>
          <cell r="H636">
            <v>0</v>
          </cell>
          <cell r="AY636" t="str">
            <v/>
          </cell>
          <cell r="AZ636" t="str">
            <v/>
          </cell>
        </row>
        <row r="637">
          <cell r="G637">
            <v>0</v>
          </cell>
          <cell r="H637">
            <v>0</v>
          </cell>
          <cell r="AY637" t="str">
            <v/>
          </cell>
          <cell r="AZ637" t="str">
            <v/>
          </cell>
        </row>
        <row r="638">
          <cell r="G638">
            <v>0</v>
          </cell>
          <cell r="H638">
            <v>0</v>
          </cell>
          <cell r="AY638" t="str">
            <v/>
          </cell>
          <cell r="AZ638" t="str">
            <v/>
          </cell>
        </row>
        <row r="639">
          <cell r="G639">
            <v>0</v>
          </cell>
          <cell r="H639">
            <v>0</v>
          </cell>
          <cell r="AY639" t="str">
            <v/>
          </cell>
          <cell r="AZ639" t="str">
            <v/>
          </cell>
        </row>
        <row r="640">
          <cell r="G640">
            <v>0</v>
          </cell>
          <cell r="H640">
            <v>0</v>
          </cell>
          <cell r="AY640" t="str">
            <v/>
          </cell>
          <cell r="AZ640" t="str">
            <v/>
          </cell>
        </row>
        <row r="641">
          <cell r="G641">
            <v>0</v>
          </cell>
          <cell r="H641">
            <v>0</v>
          </cell>
          <cell r="AY641" t="str">
            <v/>
          </cell>
          <cell r="AZ641" t="str">
            <v/>
          </cell>
        </row>
        <row r="642">
          <cell r="G642">
            <v>0</v>
          </cell>
          <cell r="H642">
            <v>0</v>
          </cell>
          <cell r="AY642" t="str">
            <v/>
          </cell>
          <cell r="AZ642" t="str">
            <v/>
          </cell>
        </row>
        <row r="643">
          <cell r="G643">
            <v>0</v>
          </cell>
          <cell r="H643">
            <v>0</v>
          </cell>
          <cell r="AY643" t="str">
            <v/>
          </cell>
          <cell r="AZ643" t="str">
            <v/>
          </cell>
        </row>
        <row r="644">
          <cell r="G644">
            <v>0</v>
          </cell>
          <cell r="H644">
            <v>0</v>
          </cell>
          <cell r="AY644" t="str">
            <v/>
          </cell>
          <cell r="AZ644" t="str">
            <v/>
          </cell>
        </row>
        <row r="645">
          <cell r="G645">
            <v>0</v>
          </cell>
          <cell r="H645">
            <v>0</v>
          </cell>
          <cell r="AY645" t="str">
            <v/>
          </cell>
          <cell r="AZ645" t="str">
            <v/>
          </cell>
        </row>
        <row r="646">
          <cell r="G646">
            <v>0</v>
          </cell>
          <cell r="H646">
            <v>0</v>
          </cell>
          <cell r="AY646" t="str">
            <v/>
          </cell>
          <cell r="AZ646" t="str">
            <v/>
          </cell>
        </row>
        <row r="647">
          <cell r="G647">
            <v>0</v>
          </cell>
          <cell r="H647">
            <v>0</v>
          </cell>
          <cell r="AY647" t="str">
            <v/>
          </cell>
          <cell r="AZ647" t="str">
            <v/>
          </cell>
        </row>
        <row r="648">
          <cell r="G648">
            <v>0</v>
          </cell>
          <cell r="H648">
            <v>0</v>
          </cell>
          <cell r="AY648" t="str">
            <v/>
          </cell>
          <cell r="AZ648" t="str">
            <v/>
          </cell>
        </row>
        <row r="649">
          <cell r="G649">
            <v>0</v>
          </cell>
          <cell r="H649">
            <v>0</v>
          </cell>
          <cell r="AY649" t="str">
            <v/>
          </cell>
          <cell r="AZ649" t="str">
            <v/>
          </cell>
        </row>
        <row r="650">
          <cell r="G650">
            <v>0</v>
          </cell>
          <cell r="H650">
            <v>0</v>
          </cell>
          <cell r="AY650" t="str">
            <v/>
          </cell>
          <cell r="AZ650" t="str">
            <v/>
          </cell>
        </row>
        <row r="651">
          <cell r="G651">
            <v>0</v>
          </cell>
          <cell r="H651">
            <v>0</v>
          </cell>
          <cell r="AY651" t="str">
            <v/>
          </cell>
          <cell r="AZ651" t="str">
            <v/>
          </cell>
        </row>
        <row r="652">
          <cell r="G652">
            <v>0</v>
          </cell>
          <cell r="H652">
            <v>0</v>
          </cell>
          <cell r="AY652" t="str">
            <v/>
          </cell>
          <cell r="AZ652" t="str">
            <v/>
          </cell>
        </row>
        <row r="653">
          <cell r="G653">
            <v>0</v>
          </cell>
          <cell r="H653">
            <v>0</v>
          </cell>
          <cell r="AY653" t="str">
            <v/>
          </cell>
          <cell r="AZ653" t="str">
            <v/>
          </cell>
        </row>
        <row r="654">
          <cell r="G654">
            <v>0</v>
          </cell>
          <cell r="H654">
            <v>0</v>
          </cell>
          <cell r="AY654" t="str">
            <v/>
          </cell>
          <cell r="AZ654" t="str">
            <v/>
          </cell>
        </row>
        <row r="655">
          <cell r="G655">
            <v>0</v>
          </cell>
          <cell r="H655">
            <v>0</v>
          </cell>
          <cell r="AY655" t="str">
            <v/>
          </cell>
          <cell r="AZ655" t="str">
            <v/>
          </cell>
        </row>
        <row r="656">
          <cell r="G656">
            <v>0</v>
          </cell>
          <cell r="H656">
            <v>0</v>
          </cell>
          <cell r="AY656" t="str">
            <v/>
          </cell>
          <cell r="AZ656" t="str">
            <v/>
          </cell>
        </row>
        <row r="657">
          <cell r="G657">
            <v>0</v>
          </cell>
          <cell r="H657">
            <v>0</v>
          </cell>
          <cell r="AY657" t="str">
            <v/>
          </cell>
          <cell r="AZ657" t="str">
            <v/>
          </cell>
        </row>
        <row r="658">
          <cell r="G658">
            <v>0</v>
          </cell>
          <cell r="H658">
            <v>0</v>
          </cell>
          <cell r="AY658" t="str">
            <v/>
          </cell>
          <cell r="AZ658" t="str">
            <v/>
          </cell>
        </row>
        <row r="659">
          <cell r="G659">
            <v>0</v>
          </cell>
          <cell r="H659">
            <v>0</v>
          </cell>
          <cell r="AY659" t="str">
            <v/>
          </cell>
          <cell r="AZ659" t="str">
            <v/>
          </cell>
        </row>
        <row r="660">
          <cell r="G660">
            <v>0</v>
          </cell>
          <cell r="H660">
            <v>0</v>
          </cell>
          <cell r="AY660" t="str">
            <v/>
          </cell>
          <cell r="AZ660" t="str">
            <v/>
          </cell>
        </row>
        <row r="661">
          <cell r="G661">
            <v>0</v>
          </cell>
          <cell r="H661">
            <v>0</v>
          </cell>
          <cell r="AY661" t="str">
            <v/>
          </cell>
          <cell r="AZ661" t="str">
            <v/>
          </cell>
        </row>
        <row r="662">
          <cell r="G662">
            <v>0</v>
          </cell>
          <cell r="H662">
            <v>0</v>
          </cell>
          <cell r="AY662" t="str">
            <v/>
          </cell>
          <cell r="AZ662" t="str">
            <v/>
          </cell>
        </row>
        <row r="663">
          <cell r="G663">
            <v>0</v>
          </cell>
          <cell r="H663">
            <v>0</v>
          </cell>
          <cell r="AY663" t="str">
            <v/>
          </cell>
          <cell r="AZ663" t="str">
            <v/>
          </cell>
        </row>
        <row r="664">
          <cell r="G664">
            <v>0</v>
          </cell>
          <cell r="H664">
            <v>0</v>
          </cell>
          <cell r="AY664" t="str">
            <v/>
          </cell>
          <cell r="AZ664" t="str">
            <v/>
          </cell>
        </row>
        <row r="665">
          <cell r="G665">
            <v>0</v>
          </cell>
          <cell r="H665">
            <v>0</v>
          </cell>
          <cell r="AY665" t="str">
            <v/>
          </cell>
          <cell r="AZ665" t="str">
            <v/>
          </cell>
        </row>
        <row r="666">
          <cell r="G666">
            <v>0</v>
          </cell>
          <cell r="H666">
            <v>0</v>
          </cell>
          <cell r="AY666" t="str">
            <v/>
          </cell>
          <cell r="AZ666" t="str">
            <v/>
          </cell>
        </row>
        <row r="667">
          <cell r="G667">
            <v>0</v>
          </cell>
          <cell r="H667">
            <v>0</v>
          </cell>
          <cell r="AY667" t="str">
            <v/>
          </cell>
          <cell r="AZ667" t="str">
            <v/>
          </cell>
        </row>
        <row r="668">
          <cell r="G668">
            <v>0</v>
          </cell>
          <cell r="H668">
            <v>0</v>
          </cell>
          <cell r="AY668" t="str">
            <v/>
          </cell>
          <cell r="AZ668" t="str">
            <v/>
          </cell>
        </row>
        <row r="669">
          <cell r="G669">
            <v>0</v>
          </cell>
          <cell r="H669">
            <v>0</v>
          </cell>
          <cell r="AY669" t="str">
            <v/>
          </cell>
          <cell r="AZ669" t="str">
            <v/>
          </cell>
        </row>
        <row r="670">
          <cell r="G670">
            <v>0</v>
          </cell>
          <cell r="H670">
            <v>0</v>
          </cell>
          <cell r="AY670" t="str">
            <v/>
          </cell>
          <cell r="AZ670" t="str">
            <v/>
          </cell>
        </row>
        <row r="671">
          <cell r="G671">
            <v>0</v>
          </cell>
          <cell r="H671">
            <v>0</v>
          </cell>
          <cell r="AY671" t="str">
            <v/>
          </cell>
          <cell r="AZ671" t="str">
            <v/>
          </cell>
        </row>
        <row r="672">
          <cell r="G672">
            <v>0</v>
          </cell>
          <cell r="H672">
            <v>0</v>
          </cell>
          <cell r="AY672" t="str">
            <v/>
          </cell>
          <cell r="AZ672" t="str">
            <v/>
          </cell>
        </row>
        <row r="673">
          <cell r="G673">
            <v>0</v>
          </cell>
          <cell r="H673">
            <v>0</v>
          </cell>
          <cell r="AY673" t="str">
            <v/>
          </cell>
          <cell r="AZ673" t="str">
            <v/>
          </cell>
        </row>
        <row r="674">
          <cell r="G674">
            <v>0</v>
          </cell>
          <cell r="H674">
            <v>0</v>
          </cell>
          <cell r="AY674" t="str">
            <v/>
          </cell>
          <cell r="AZ674" t="str">
            <v/>
          </cell>
        </row>
        <row r="675">
          <cell r="G675">
            <v>0</v>
          </cell>
          <cell r="H675">
            <v>0</v>
          </cell>
          <cell r="AY675" t="str">
            <v/>
          </cell>
          <cell r="AZ675" t="str">
            <v/>
          </cell>
        </row>
        <row r="676">
          <cell r="G676">
            <v>0</v>
          </cell>
          <cell r="H676">
            <v>0</v>
          </cell>
          <cell r="AY676" t="str">
            <v/>
          </cell>
          <cell r="AZ676" t="str">
            <v/>
          </cell>
        </row>
        <row r="677">
          <cell r="G677">
            <v>0</v>
          </cell>
          <cell r="H677">
            <v>0</v>
          </cell>
          <cell r="AY677" t="str">
            <v/>
          </cell>
          <cell r="AZ677" t="str">
            <v/>
          </cell>
        </row>
        <row r="678">
          <cell r="G678">
            <v>0</v>
          </cell>
          <cell r="H678">
            <v>0</v>
          </cell>
          <cell r="AY678" t="str">
            <v/>
          </cell>
          <cell r="AZ678" t="str">
            <v/>
          </cell>
        </row>
        <row r="679">
          <cell r="G679">
            <v>0</v>
          </cell>
          <cell r="H679">
            <v>0</v>
          </cell>
          <cell r="AY679" t="str">
            <v/>
          </cell>
          <cell r="AZ679" t="str">
            <v/>
          </cell>
        </row>
        <row r="680">
          <cell r="G680">
            <v>0</v>
          </cell>
          <cell r="H680">
            <v>0</v>
          </cell>
          <cell r="AY680" t="str">
            <v/>
          </cell>
          <cell r="AZ680" t="str">
            <v/>
          </cell>
        </row>
        <row r="681">
          <cell r="G681">
            <v>0</v>
          </cell>
          <cell r="H681">
            <v>0</v>
          </cell>
          <cell r="AY681" t="str">
            <v/>
          </cell>
          <cell r="AZ681" t="str">
            <v/>
          </cell>
        </row>
        <row r="682">
          <cell r="G682">
            <v>0</v>
          </cell>
          <cell r="H682">
            <v>0</v>
          </cell>
          <cell r="AY682" t="str">
            <v/>
          </cell>
          <cell r="AZ682" t="str">
            <v/>
          </cell>
        </row>
        <row r="683">
          <cell r="G683">
            <v>0</v>
          </cell>
          <cell r="H683">
            <v>0</v>
          </cell>
          <cell r="AY683" t="str">
            <v/>
          </cell>
          <cell r="AZ683" t="str">
            <v/>
          </cell>
        </row>
        <row r="684">
          <cell r="G684">
            <v>0</v>
          </cell>
          <cell r="H684">
            <v>0</v>
          </cell>
          <cell r="AY684" t="str">
            <v/>
          </cell>
          <cell r="AZ684" t="str">
            <v/>
          </cell>
        </row>
        <row r="685">
          <cell r="G685">
            <v>0</v>
          </cell>
          <cell r="H685">
            <v>0</v>
          </cell>
          <cell r="AY685" t="str">
            <v/>
          </cell>
          <cell r="AZ685" t="str">
            <v/>
          </cell>
        </row>
        <row r="686">
          <cell r="G686">
            <v>0</v>
          </cell>
          <cell r="H686">
            <v>0</v>
          </cell>
          <cell r="AY686" t="str">
            <v/>
          </cell>
          <cell r="AZ686" t="str">
            <v/>
          </cell>
        </row>
        <row r="687">
          <cell r="G687">
            <v>0</v>
          </cell>
          <cell r="H687">
            <v>0</v>
          </cell>
          <cell r="AY687" t="str">
            <v/>
          </cell>
          <cell r="AZ687" t="str">
            <v/>
          </cell>
        </row>
        <row r="688">
          <cell r="G688">
            <v>0</v>
          </cell>
          <cell r="H688">
            <v>0</v>
          </cell>
          <cell r="AY688" t="str">
            <v/>
          </cell>
          <cell r="AZ688" t="str">
            <v/>
          </cell>
        </row>
        <row r="689">
          <cell r="G689">
            <v>0</v>
          </cell>
          <cell r="H689">
            <v>0</v>
          </cell>
          <cell r="AY689" t="str">
            <v/>
          </cell>
          <cell r="AZ689" t="str">
            <v/>
          </cell>
        </row>
        <row r="690">
          <cell r="G690">
            <v>0</v>
          </cell>
          <cell r="H690">
            <v>0</v>
          </cell>
          <cell r="AY690" t="str">
            <v/>
          </cell>
          <cell r="AZ690" t="str">
            <v/>
          </cell>
        </row>
        <row r="691">
          <cell r="G691">
            <v>0</v>
          </cell>
          <cell r="H691">
            <v>0</v>
          </cell>
          <cell r="AY691" t="str">
            <v/>
          </cell>
          <cell r="AZ691" t="str">
            <v/>
          </cell>
        </row>
        <row r="692">
          <cell r="G692">
            <v>0</v>
          </cell>
          <cell r="H692">
            <v>0</v>
          </cell>
          <cell r="AY692" t="str">
            <v/>
          </cell>
          <cell r="AZ692" t="str">
            <v/>
          </cell>
        </row>
        <row r="693">
          <cell r="G693">
            <v>0</v>
          </cell>
          <cell r="H693">
            <v>0</v>
          </cell>
          <cell r="AY693" t="str">
            <v/>
          </cell>
          <cell r="AZ693" t="str">
            <v/>
          </cell>
        </row>
        <row r="694">
          <cell r="G694">
            <v>0</v>
          </cell>
          <cell r="H694">
            <v>0</v>
          </cell>
          <cell r="AY694" t="str">
            <v/>
          </cell>
          <cell r="AZ694" t="str">
            <v/>
          </cell>
        </row>
        <row r="695">
          <cell r="G695">
            <v>0</v>
          </cell>
          <cell r="H695">
            <v>0</v>
          </cell>
          <cell r="AY695" t="str">
            <v/>
          </cell>
          <cell r="AZ695" t="str">
            <v/>
          </cell>
        </row>
        <row r="696">
          <cell r="G696">
            <v>0</v>
          </cell>
          <cell r="H696">
            <v>0</v>
          </cell>
          <cell r="AY696" t="str">
            <v/>
          </cell>
          <cell r="AZ696" t="str">
            <v/>
          </cell>
        </row>
        <row r="697">
          <cell r="G697">
            <v>0</v>
          </cell>
          <cell r="H697">
            <v>0</v>
          </cell>
          <cell r="AY697" t="str">
            <v/>
          </cell>
          <cell r="AZ697" t="str">
            <v/>
          </cell>
        </row>
        <row r="698">
          <cell r="G698">
            <v>0</v>
          </cell>
          <cell r="H698">
            <v>0</v>
          </cell>
          <cell r="AY698" t="str">
            <v/>
          </cell>
          <cell r="AZ698" t="str">
            <v/>
          </cell>
        </row>
        <row r="699">
          <cell r="G699">
            <v>0</v>
          </cell>
          <cell r="H699">
            <v>0</v>
          </cell>
          <cell r="AY699" t="str">
            <v/>
          </cell>
          <cell r="AZ699" t="str">
            <v/>
          </cell>
        </row>
        <row r="700">
          <cell r="G700">
            <v>0</v>
          </cell>
          <cell r="H700">
            <v>0</v>
          </cell>
          <cell r="AY700" t="str">
            <v/>
          </cell>
          <cell r="AZ700" t="str">
            <v/>
          </cell>
        </row>
        <row r="701">
          <cell r="G701">
            <v>0</v>
          </cell>
          <cell r="H701">
            <v>0</v>
          </cell>
          <cell r="AY701" t="str">
            <v/>
          </cell>
          <cell r="AZ701" t="str">
            <v/>
          </cell>
        </row>
        <row r="702">
          <cell r="G702">
            <v>0</v>
          </cell>
          <cell r="H702">
            <v>0</v>
          </cell>
          <cell r="AY702" t="str">
            <v/>
          </cell>
          <cell r="AZ702" t="str">
            <v/>
          </cell>
        </row>
        <row r="703">
          <cell r="G703">
            <v>0</v>
          </cell>
          <cell r="H703">
            <v>0</v>
          </cell>
          <cell r="AY703" t="str">
            <v/>
          </cell>
          <cell r="AZ703" t="str">
            <v/>
          </cell>
        </row>
        <row r="704">
          <cell r="G704">
            <v>0</v>
          </cell>
          <cell r="H704">
            <v>0</v>
          </cell>
          <cell r="AY704" t="str">
            <v/>
          </cell>
          <cell r="AZ704" t="str">
            <v/>
          </cell>
        </row>
        <row r="705">
          <cell r="G705">
            <v>0</v>
          </cell>
          <cell r="H705">
            <v>0</v>
          </cell>
          <cell r="AY705" t="str">
            <v/>
          </cell>
          <cell r="AZ705" t="str">
            <v/>
          </cell>
        </row>
        <row r="706">
          <cell r="G706">
            <v>0</v>
          </cell>
          <cell r="H706">
            <v>0</v>
          </cell>
          <cell r="AY706" t="str">
            <v/>
          </cell>
          <cell r="AZ706" t="str">
            <v/>
          </cell>
        </row>
        <row r="707">
          <cell r="G707">
            <v>0</v>
          </cell>
          <cell r="H707">
            <v>0</v>
          </cell>
          <cell r="AY707" t="str">
            <v/>
          </cell>
          <cell r="AZ707" t="str">
            <v/>
          </cell>
        </row>
        <row r="708">
          <cell r="G708">
            <v>0</v>
          </cell>
          <cell r="H708">
            <v>0</v>
          </cell>
          <cell r="AY708" t="str">
            <v/>
          </cell>
          <cell r="AZ708" t="str">
            <v/>
          </cell>
        </row>
        <row r="709">
          <cell r="G709">
            <v>0</v>
          </cell>
          <cell r="H709">
            <v>0</v>
          </cell>
          <cell r="AY709" t="str">
            <v/>
          </cell>
          <cell r="AZ709" t="str">
            <v/>
          </cell>
        </row>
        <row r="710">
          <cell r="G710">
            <v>0</v>
          </cell>
          <cell r="H710">
            <v>0</v>
          </cell>
          <cell r="AY710" t="str">
            <v/>
          </cell>
          <cell r="AZ710" t="str">
            <v/>
          </cell>
        </row>
        <row r="711">
          <cell r="G711">
            <v>0</v>
          </cell>
          <cell r="H711">
            <v>0</v>
          </cell>
          <cell r="AY711" t="str">
            <v/>
          </cell>
          <cell r="AZ711" t="str">
            <v/>
          </cell>
        </row>
        <row r="712">
          <cell r="G712">
            <v>0</v>
          </cell>
          <cell r="H712">
            <v>0</v>
          </cell>
          <cell r="AY712" t="str">
            <v/>
          </cell>
          <cell r="AZ712" t="str">
            <v/>
          </cell>
        </row>
        <row r="713">
          <cell r="G713">
            <v>0</v>
          </cell>
          <cell r="H713">
            <v>0</v>
          </cell>
          <cell r="AY713" t="str">
            <v/>
          </cell>
          <cell r="AZ713" t="str">
            <v/>
          </cell>
        </row>
        <row r="714">
          <cell r="G714">
            <v>0</v>
          </cell>
          <cell r="H714">
            <v>0</v>
          </cell>
          <cell r="AY714" t="str">
            <v/>
          </cell>
          <cell r="AZ714" t="str">
            <v/>
          </cell>
        </row>
        <row r="715">
          <cell r="G715">
            <v>0</v>
          </cell>
          <cell r="H715">
            <v>0</v>
          </cell>
          <cell r="AY715" t="str">
            <v/>
          </cell>
          <cell r="AZ715" t="str">
            <v/>
          </cell>
        </row>
        <row r="716">
          <cell r="G716">
            <v>0</v>
          </cell>
          <cell r="H716">
            <v>0</v>
          </cell>
          <cell r="AY716" t="str">
            <v/>
          </cell>
          <cell r="AZ716" t="str">
            <v/>
          </cell>
        </row>
        <row r="717">
          <cell r="G717">
            <v>0</v>
          </cell>
          <cell r="H717">
            <v>0</v>
          </cell>
          <cell r="AY717" t="str">
            <v/>
          </cell>
          <cell r="AZ717" t="str">
            <v/>
          </cell>
        </row>
        <row r="718">
          <cell r="G718">
            <v>0</v>
          </cell>
          <cell r="H718">
            <v>0</v>
          </cell>
          <cell r="AY718" t="str">
            <v/>
          </cell>
          <cell r="AZ718" t="str">
            <v/>
          </cell>
        </row>
        <row r="719">
          <cell r="G719">
            <v>0</v>
          </cell>
          <cell r="H719">
            <v>0</v>
          </cell>
          <cell r="AY719" t="str">
            <v/>
          </cell>
          <cell r="AZ719" t="str">
            <v/>
          </cell>
        </row>
        <row r="720">
          <cell r="G720">
            <v>0</v>
          </cell>
          <cell r="H720">
            <v>0</v>
          </cell>
          <cell r="AY720" t="str">
            <v/>
          </cell>
          <cell r="AZ720" t="str">
            <v/>
          </cell>
        </row>
        <row r="721">
          <cell r="G721">
            <v>0</v>
          </cell>
          <cell r="H721">
            <v>0</v>
          </cell>
          <cell r="AY721" t="str">
            <v/>
          </cell>
          <cell r="AZ721" t="str">
            <v/>
          </cell>
        </row>
        <row r="722">
          <cell r="G722">
            <v>0</v>
          </cell>
          <cell r="H722">
            <v>0</v>
          </cell>
          <cell r="AY722" t="str">
            <v/>
          </cell>
          <cell r="AZ722" t="str">
            <v/>
          </cell>
        </row>
        <row r="723">
          <cell r="G723">
            <v>0</v>
          </cell>
          <cell r="H723">
            <v>0</v>
          </cell>
          <cell r="AY723" t="str">
            <v/>
          </cell>
          <cell r="AZ723" t="str">
            <v/>
          </cell>
        </row>
        <row r="724">
          <cell r="G724">
            <v>0</v>
          </cell>
          <cell r="H724">
            <v>0</v>
          </cell>
          <cell r="AY724" t="str">
            <v/>
          </cell>
          <cell r="AZ724" t="str">
            <v/>
          </cell>
        </row>
        <row r="725">
          <cell r="G725">
            <v>0</v>
          </cell>
          <cell r="H725">
            <v>0</v>
          </cell>
          <cell r="AY725" t="str">
            <v/>
          </cell>
          <cell r="AZ725" t="str">
            <v/>
          </cell>
        </row>
        <row r="726">
          <cell r="G726">
            <v>0</v>
          </cell>
          <cell r="H726">
            <v>0</v>
          </cell>
          <cell r="AY726" t="str">
            <v/>
          </cell>
          <cell r="AZ726" t="str">
            <v/>
          </cell>
        </row>
        <row r="727">
          <cell r="G727">
            <v>0</v>
          </cell>
          <cell r="H727">
            <v>0</v>
          </cell>
          <cell r="AY727" t="str">
            <v/>
          </cell>
          <cell r="AZ727" t="str">
            <v/>
          </cell>
        </row>
        <row r="728">
          <cell r="G728">
            <v>0</v>
          </cell>
          <cell r="H728">
            <v>0</v>
          </cell>
          <cell r="AY728" t="str">
            <v/>
          </cell>
          <cell r="AZ728" t="str">
            <v/>
          </cell>
        </row>
        <row r="729">
          <cell r="G729">
            <v>0</v>
          </cell>
          <cell r="H729">
            <v>0</v>
          </cell>
          <cell r="AY729" t="str">
            <v/>
          </cell>
          <cell r="AZ729" t="str">
            <v/>
          </cell>
        </row>
        <row r="730">
          <cell r="G730">
            <v>0</v>
          </cell>
          <cell r="H730">
            <v>0</v>
          </cell>
          <cell r="AY730" t="str">
            <v/>
          </cell>
          <cell r="AZ730" t="str">
            <v/>
          </cell>
        </row>
        <row r="731">
          <cell r="G731">
            <v>0</v>
          </cell>
          <cell r="H731">
            <v>0</v>
          </cell>
          <cell r="AY731" t="str">
            <v/>
          </cell>
          <cell r="AZ731" t="str">
            <v/>
          </cell>
        </row>
        <row r="732">
          <cell r="G732">
            <v>0</v>
          </cell>
          <cell r="H732">
            <v>0</v>
          </cell>
          <cell r="AY732" t="str">
            <v/>
          </cell>
          <cell r="AZ732" t="str">
            <v/>
          </cell>
        </row>
        <row r="733">
          <cell r="G733">
            <v>0</v>
          </cell>
          <cell r="H733">
            <v>0</v>
          </cell>
          <cell r="AY733" t="str">
            <v/>
          </cell>
          <cell r="AZ733" t="str">
            <v/>
          </cell>
        </row>
        <row r="734">
          <cell r="G734">
            <v>0</v>
          </cell>
          <cell r="H734">
            <v>0</v>
          </cell>
          <cell r="AY734" t="str">
            <v/>
          </cell>
          <cell r="AZ734" t="str">
            <v/>
          </cell>
        </row>
        <row r="735">
          <cell r="G735">
            <v>0</v>
          </cell>
          <cell r="H735">
            <v>0</v>
          </cell>
          <cell r="AY735" t="str">
            <v/>
          </cell>
          <cell r="AZ735" t="str">
            <v/>
          </cell>
        </row>
        <row r="736">
          <cell r="G736">
            <v>0</v>
          </cell>
          <cell r="H736">
            <v>0</v>
          </cell>
          <cell r="AY736" t="str">
            <v/>
          </cell>
          <cell r="AZ736" t="str">
            <v/>
          </cell>
        </row>
        <row r="737">
          <cell r="G737">
            <v>0</v>
          </cell>
          <cell r="H737">
            <v>0</v>
          </cell>
          <cell r="AY737" t="str">
            <v/>
          </cell>
          <cell r="AZ737" t="str">
            <v/>
          </cell>
        </row>
        <row r="738">
          <cell r="G738">
            <v>0</v>
          </cell>
          <cell r="H738">
            <v>0</v>
          </cell>
          <cell r="AY738" t="str">
            <v/>
          </cell>
          <cell r="AZ738" t="str">
            <v/>
          </cell>
        </row>
        <row r="739">
          <cell r="G739">
            <v>0</v>
          </cell>
          <cell r="H739">
            <v>0</v>
          </cell>
          <cell r="AY739" t="str">
            <v/>
          </cell>
          <cell r="AZ739" t="str">
            <v/>
          </cell>
        </row>
        <row r="740">
          <cell r="G740">
            <v>0</v>
          </cell>
          <cell r="H740">
            <v>0</v>
          </cell>
          <cell r="AY740" t="str">
            <v/>
          </cell>
          <cell r="AZ740" t="str">
            <v/>
          </cell>
        </row>
        <row r="741">
          <cell r="G741">
            <v>0</v>
          </cell>
          <cell r="H741">
            <v>0</v>
          </cell>
          <cell r="AY741" t="str">
            <v/>
          </cell>
          <cell r="AZ741" t="str">
            <v/>
          </cell>
        </row>
        <row r="742">
          <cell r="G742">
            <v>0</v>
          </cell>
          <cell r="H742">
            <v>0</v>
          </cell>
          <cell r="AY742" t="str">
            <v/>
          </cell>
          <cell r="AZ742" t="str">
            <v/>
          </cell>
        </row>
        <row r="743">
          <cell r="G743">
            <v>0</v>
          </cell>
          <cell r="H743">
            <v>0</v>
          </cell>
          <cell r="AY743" t="str">
            <v/>
          </cell>
          <cell r="AZ743" t="str">
            <v/>
          </cell>
        </row>
        <row r="744">
          <cell r="G744">
            <v>0</v>
          </cell>
          <cell r="H744">
            <v>0</v>
          </cell>
          <cell r="AY744" t="str">
            <v/>
          </cell>
          <cell r="AZ744" t="str">
            <v/>
          </cell>
        </row>
        <row r="745">
          <cell r="G745">
            <v>0</v>
          </cell>
          <cell r="H745">
            <v>0</v>
          </cell>
          <cell r="AY745" t="str">
            <v/>
          </cell>
          <cell r="AZ745" t="str">
            <v/>
          </cell>
        </row>
        <row r="746">
          <cell r="G746">
            <v>0</v>
          </cell>
          <cell r="H746">
            <v>0</v>
          </cell>
          <cell r="AY746" t="str">
            <v/>
          </cell>
          <cell r="AZ746" t="str">
            <v/>
          </cell>
        </row>
        <row r="747">
          <cell r="G747">
            <v>0</v>
          </cell>
          <cell r="H747">
            <v>0</v>
          </cell>
          <cell r="AY747" t="str">
            <v/>
          </cell>
          <cell r="AZ747" t="str">
            <v/>
          </cell>
        </row>
        <row r="748">
          <cell r="G748">
            <v>0</v>
          </cell>
          <cell r="H748">
            <v>0</v>
          </cell>
          <cell r="AY748" t="str">
            <v/>
          </cell>
          <cell r="AZ748" t="str">
            <v/>
          </cell>
        </row>
        <row r="749">
          <cell r="G749">
            <v>0</v>
          </cell>
          <cell r="H749">
            <v>0</v>
          </cell>
          <cell r="AY749" t="str">
            <v/>
          </cell>
          <cell r="AZ749" t="str">
            <v/>
          </cell>
        </row>
        <row r="750">
          <cell r="G750">
            <v>0</v>
          </cell>
          <cell r="H750">
            <v>0</v>
          </cell>
          <cell r="AY750" t="str">
            <v/>
          </cell>
          <cell r="AZ750" t="str">
            <v/>
          </cell>
        </row>
        <row r="751">
          <cell r="G751">
            <v>0</v>
          </cell>
          <cell r="H751">
            <v>0</v>
          </cell>
          <cell r="AY751" t="str">
            <v/>
          </cell>
          <cell r="AZ751" t="str">
            <v/>
          </cell>
        </row>
        <row r="752">
          <cell r="G752">
            <v>0</v>
          </cell>
          <cell r="H752">
            <v>0</v>
          </cell>
          <cell r="AY752" t="str">
            <v/>
          </cell>
          <cell r="AZ752" t="str">
            <v/>
          </cell>
        </row>
        <row r="753">
          <cell r="G753">
            <v>0</v>
          </cell>
          <cell r="H753">
            <v>0</v>
          </cell>
          <cell r="AY753" t="str">
            <v/>
          </cell>
          <cell r="AZ753" t="str">
            <v/>
          </cell>
        </row>
        <row r="754">
          <cell r="G754">
            <v>0</v>
          </cell>
          <cell r="H754">
            <v>0</v>
          </cell>
          <cell r="AY754" t="str">
            <v/>
          </cell>
          <cell r="AZ754" t="str">
            <v/>
          </cell>
        </row>
        <row r="755">
          <cell r="G755">
            <v>0</v>
          </cell>
          <cell r="H755">
            <v>0</v>
          </cell>
          <cell r="AY755" t="str">
            <v/>
          </cell>
          <cell r="AZ755" t="str">
            <v/>
          </cell>
        </row>
        <row r="756">
          <cell r="G756">
            <v>0</v>
          </cell>
          <cell r="H756">
            <v>0</v>
          </cell>
          <cell r="AY756" t="str">
            <v/>
          </cell>
          <cell r="AZ756" t="str">
            <v/>
          </cell>
        </row>
        <row r="757">
          <cell r="G757">
            <v>0</v>
          </cell>
          <cell r="H757">
            <v>0</v>
          </cell>
          <cell r="AY757" t="str">
            <v/>
          </cell>
          <cell r="AZ757" t="str">
            <v/>
          </cell>
        </row>
        <row r="758">
          <cell r="G758">
            <v>0</v>
          </cell>
          <cell r="H758">
            <v>0</v>
          </cell>
          <cell r="AY758" t="str">
            <v/>
          </cell>
          <cell r="AZ758" t="str">
            <v/>
          </cell>
        </row>
        <row r="759">
          <cell r="G759">
            <v>0</v>
          </cell>
          <cell r="H759">
            <v>0</v>
          </cell>
          <cell r="AY759" t="str">
            <v/>
          </cell>
          <cell r="AZ759" t="str">
            <v/>
          </cell>
        </row>
        <row r="760">
          <cell r="G760">
            <v>0</v>
          </cell>
          <cell r="H760">
            <v>0</v>
          </cell>
          <cell r="AY760" t="str">
            <v/>
          </cell>
          <cell r="AZ760" t="str">
            <v/>
          </cell>
        </row>
        <row r="761">
          <cell r="G761">
            <v>0</v>
          </cell>
          <cell r="H761">
            <v>0</v>
          </cell>
          <cell r="AY761" t="str">
            <v/>
          </cell>
          <cell r="AZ761" t="str">
            <v/>
          </cell>
        </row>
        <row r="762">
          <cell r="G762">
            <v>0</v>
          </cell>
          <cell r="H762">
            <v>0</v>
          </cell>
          <cell r="AY762" t="str">
            <v/>
          </cell>
          <cell r="AZ762" t="str">
            <v/>
          </cell>
        </row>
        <row r="763">
          <cell r="G763">
            <v>0</v>
          </cell>
          <cell r="H763">
            <v>0</v>
          </cell>
          <cell r="AY763" t="str">
            <v/>
          </cell>
          <cell r="AZ763" t="str">
            <v/>
          </cell>
        </row>
        <row r="764">
          <cell r="G764">
            <v>0</v>
          </cell>
          <cell r="H764">
            <v>0</v>
          </cell>
          <cell r="AY764" t="str">
            <v/>
          </cell>
          <cell r="AZ764" t="str">
            <v/>
          </cell>
        </row>
        <row r="765">
          <cell r="G765">
            <v>0</v>
          </cell>
          <cell r="H765">
            <v>0</v>
          </cell>
          <cell r="AY765" t="str">
            <v/>
          </cell>
          <cell r="AZ765" t="str">
            <v/>
          </cell>
        </row>
        <row r="766">
          <cell r="G766">
            <v>0</v>
          </cell>
          <cell r="H766">
            <v>0</v>
          </cell>
          <cell r="AY766" t="str">
            <v/>
          </cell>
          <cell r="AZ766" t="str">
            <v/>
          </cell>
        </row>
        <row r="767">
          <cell r="G767">
            <v>0</v>
          </cell>
          <cell r="H767">
            <v>0</v>
          </cell>
          <cell r="AY767" t="str">
            <v/>
          </cell>
          <cell r="AZ767" t="str">
            <v/>
          </cell>
        </row>
        <row r="768">
          <cell r="G768">
            <v>0</v>
          </cell>
          <cell r="H768">
            <v>0</v>
          </cell>
          <cell r="AY768" t="str">
            <v/>
          </cell>
          <cell r="AZ768" t="str">
            <v/>
          </cell>
        </row>
        <row r="769">
          <cell r="G769">
            <v>0</v>
          </cell>
          <cell r="H769">
            <v>0</v>
          </cell>
          <cell r="AY769" t="str">
            <v/>
          </cell>
          <cell r="AZ769" t="str">
            <v/>
          </cell>
        </row>
        <row r="770">
          <cell r="G770">
            <v>0</v>
          </cell>
          <cell r="H770">
            <v>0</v>
          </cell>
          <cell r="AY770" t="str">
            <v/>
          </cell>
          <cell r="AZ770" t="str">
            <v/>
          </cell>
        </row>
        <row r="771">
          <cell r="G771">
            <v>0</v>
          </cell>
          <cell r="H771">
            <v>0</v>
          </cell>
          <cell r="AY771" t="str">
            <v/>
          </cell>
          <cell r="AZ771" t="str">
            <v/>
          </cell>
        </row>
        <row r="772">
          <cell r="G772">
            <v>0</v>
          </cell>
          <cell r="H772">
            <v>0</v>
          </cell>
          <cell r="AY772" t="str">
            <v/>
          </cell>
          <cell r="AZ772" t="str">
            <v/>
          </cell>
        </row>
        <row r="773">
          <cell r="G773">
            <v>0</v>
          </cell>
          <cell r="H773">
            <v>0</v>
          </cell>
          <cell r="AY773" t="str">
            <v/>
          </cell>
          <cell r="AZ773" t="str">
            <v/>
          </cell>
        </row>
        <row r="774">
          <cell r="G774">
            <v>0</v>
          </cell>
          <cell r="H774">
            <v>0</v>
          </cell>
          <cell r="AY774" t="str">
            <v/>
          </cell>
          <cell r="AZ774" t="str">
            <v/>
          </cell>
        </row>
        <row r="775">
          <cell r="G775">
            <v>0</v>
          </cell>
          <cell r="H775">
            <v>0</v>
          </cell>
          <cell r="AY775" t="str">
            <v/>
          </cell>
          <cell r="AZ775" t="str">
            <v/>
          </cell>
        </row>
        <row r="776">
          <cell r="G776">
            <v>0</v>
          </cell>
          <cell r="H776">
            <v>0</v>
          </cell>
          <cell r="AY776" t="str">
            <v/>
          </cell>
          <cell r="AZ776" t="str">
            <v/>
          </cell>
        </row>
        <row r="777">
          <cell r="G777">
            <v>0</v>
          </cell>
          <cell r="H777">
            <v>0</v>
          </cell>
          <cell r="AY777" t="str">
            <v/>
          </cell>
          <cell r="AZ777" t="str">
            <v/>
          </cell>
        </row>
        <row r="778">
          <cell r="G778">
            <v>0</v>
          </cell>
          <cell r="H778">
            <v>0</v>
          </cell>
          <cell r="AY778" t="str">
            <v/>
          </cell>
          <cell r="AZ778" t="str">
            <v/>
          </cell>
        </row>
        <row r="779">
          <cell r="G779">
            <v>0</v>
          </cell>
          <cell r="H779">
            <v>0</v>
          </cell>
          <cell r="AY779" t="str">
            <v/>
          </cell>
          <cell r="AZ779" t="str">
            <v/>
          </cell>
        </row>
        <row r="780">
          <cell r="G780">
            <v>0</v>
          </cell>
          <cell r="H780">
            <v>0</v>
          </cell>
          <cell r="AY780" t="str">
            <v/>
          </cell>
          <cell r="AZ780" t="str">
            <v/>
          </cell>
        </row>
        <row r="781">
          <cell r="G781">
            <v>0</v>
          </cell>
          <cell r="H781">
            <v>0</v>
          </cell>
          <cell r="AY781" t="str">
            <v/>
          </cell>
          <cell r="AZ781" t="str">
            <v/>
          </cell>
        </row>
        <row r="782">
          <cell r="G782">
            <v>0</v>
          </cell>
          <cell r="H782">
            <v>0</v>
          </cell>
          <cell r="AY782" t="str">
            <v/>
          </cell>
          <cell r="AZ782" t="str">
            <v/>
          </cell>
        </row>
        <row r="783">
          <cell r="G783">
            <v>0</v>
          </cell>
          <cell r="H783">
            <v>0</v>
          </cell>
          <cell r="AY783" t="str">
            <v/>
          </cell>
          <cell r="AZ783" t="str">
            <v/>
          </cell>
        </row>
        <row r="784">
          <cell r="G784">
            <v>0</v>
          </cell>
          <cell r="H784">
            <v>0</v>
          </cell>
          <cell r="AY784" t="str">
            <v/>
          </cell>
          <cell r="AZ784" t="str">
            <v/>
          </cell>
        </row>
        <row r="785">
          <cell r="G785">
            <v>0</v>
          </cell>
          <cell r="H785">
            <v>0</v>
          </cell>
          <cell r="AY785" t="str">
            <v/>
          </cell>
          <cell r="AZ785" t="str">
            <v/>
          </cell>
        </row>
        <row r="786">
          <cell r="G786">
            <v>0</v>
          </cell>
          <cell r="H786">
            <v>0</v>
          </cell>
          <cell r="AY786" t="str">
            <v/>
          </cell>
          <cell r="AZ786" t="str">
            <v/>
          </cell>
        </row>
        <row r="787">
          <cell r="G787">
            <v>0</v>
          </cell>
          <cell r="H787">
            <v>0</v>
          </cell>
          <cell r="AY787" t="str">
            <v/>
          </cell>
          <cell r="AZ787" t="str">
            <v/>
          </cell>
        </row>
        <row r="788">
          <cell r="G788">
            <v>0</v>
          </cell>
          <cell r="H788">
            <v>0</v>
          </cell>
          <cell r="AY788" t="str">
            <v/>
          </cell>
          <cell r="AZ788" t="str">
            <v/>
          </cell>
        </row>
        <row r="789">
          <cell r="G789">
            <v>0</v>
          </cell>
          <cell r="H789">
            <v>0</v>
          </cell>
          <cell r="AY789" t="str">
            <v/>
          </cell>
          <cell r="AZ789" t="str">
            <v/>
          </cell>
        </row>
        <row r="790">
          <cell r="G790">
            <v>0</v>
          </cell>
          <cell r="H790">
            <v>0</v>
          </cell>
          <cell r="AY790" t="str">
            <v/>
          </cell>
          <cell r="AZ790" t="str">
            <v/>
          </cell>
        </row>
        <row r="791">
          <cell r="G791">
            <v>0</v>
          </cell>
          <cell r="H791">
            <v>0</v>
          </cell>
          <cell r="AY791" t="str">
            <v/>
          </cell>
          <cell r="AZ791" t="str">
            <v/>
          </cell>
        </row>
        <row r="792">
          <cell r="G792">
            <v>0</v>
          </cell>
          <cell r="H792">
            <v>0</v>
          </cell>
          <cell r="AY792" t="str">
            <v/>
          </cell>
          <cell r="AZ792" t="str">
            <v/>
          </cell>
        </row>
        <row r="793">
          <cell r="G793">
            <v>0</v>
          </cell>
          <cell r="H793">
            <v>0</v>
          </cell>
          <cell r="AY793" t="str">
            <v/>
          </cell>
          <cell r="AZ793" t="str">
            <v/>
          </cell>
        </row>
        <row r="794">
          <cell r="G794">
            <v>0</v>
          </cell>
          <cell r="H794">
            <v>0</v>
          </cell>
          <cell r="AY794" t="str">
            <v/>
          </cell>
          <cell r="AZ794" t="str">
            <v/>
          </cell>
        </row>
        <row r="795">
          <cell r="G795">
            <v>0</v>
          </cell>
          <cell r="H795">
            <v>0</v>
          </cell>
          <cell r="AY795" t="str">
            <v/>
          </cell>
          <cell r="AZ795" t="str">
            <v/>
          </cell>
        </row>
        <row r="796">
          <cell r="G796">
            <v>0</v>
          </cell>
          <cell r="H796">
            <v>0</v>
          </cell>
          <cell r="AY796" t="str">
            <v/>
          </cell>
          <cell r="AZ796" t="str">
            <v/>
          </cell>
        </row>
        <row r="797">
          <cell r="G797">
            <v>0</v>
          </cell>
          <cell r="H797">
            <v>0</v>
          </cell>
          <cell r="AY797" t="str">
            <v/>
          </cell>
          <cell r="AZ797" t="str">
            <v/>
          </cell>
        </row>
        <row r="798">
          <cell r="G798">
            <v>0</v>
          </cell>
          <cell r="H798">
            <v>0</v>
          </cell>
          <cell r="AY798" t="str">
            <v/>
          </cell>
          <cell r="AZ798" t="str">
            <v/>
          </cell>
        </row>
        <row r="799">
          <cell r="G799">
            <v>0</v>
          </cell>
          <cell r="H799">
            <v>0</v>
          </cell>
          <cell r="AY799" t="str">
            <v/>
          </cell>
          <cell r="AZ799" t="str">
            <v/>
          </cell>
        </row>
        <row r="800">
          <cell r="G800">
            <v>0</v>
          </cell>
          <cell r="H800">
            <v>0</v>
          </cell>
          <cell r="AY800" t="str">
            <v/>
          </cell>
          <cell r="AZ800" t="str">
            <v/>
          </cell>
        </row>
        <row r="801">
          <cell r="G801">
            <v>0</v>
          </cell>
          <cell r="H801">
            <v>0</v>
          </cell>
          <cell r="AY801" t="str">
            <v/>
          </cell>
          <cell r="AZ801" t="str">
            <v/>
          </cell>
        </row>
        <row r="802">
          <cell r="G802">
            <v>0</v>
          </cell>
          <cell r="H802">
            <v>0</v>
          </cell>
          <cell r="AY802" t="str">
            <v/>
          </cell>
          <cell r="AZ802" t="str">
            <v/>
          </cell>
        </row>
        <row r="803">
          <cell r="G803">
            <v>0</v>
          </cell>
          <cell r="H803">
            <v>0</v>
          </cell>
          <cell r="AY803" t="str">
            <v/>
          </cell>
          <cell r="AZ803" t="str">
            <v/>
          </cell>
        </row>
        <row r="804">
          <cell r="G804">
            <v>0</v>
          </cell>
          <cell r="H804">
            <v>0</v>
          </cell>
          <cell r="AY804" t="str">
            <v/>
          </cell>
          <cell r="AZ804" t="str">
            <v/>
          </cell>
        </row>
        <row r="805">
          <cell r="G805">
            <v>0</v>
          </cell>
          <cell r="H805">
            <v>0</v>
          </cell>
          <cell r="AY805" t="str">
            <v/>
          </cell>
          <cell r="AZ805" t="str">
            <v/>
          </cell>
        </row>
        <row r="806">
          <cell r="G806">
            <v>0</v>
          </cell>
          <cell r="H806">
            <v>0</v>
          </cell>
          <cell r="AY806" t="str">
            <v/>
          </cell>
          <cell r="AZ806" t="str">
            <v/>
          </cell>
        </row>
        <row r="807">
          <cell r="G807">
            <v>0</v>
          </cell>
          <cell r="H807">
            <v>0</v>
          </cell>
          <cell r="AY807" t="str">
            <v/>
          </cell>
          <cell r="AZ807" t="str">
            <v/>
          </cell>
        </row>
        <row r="808">
          <cell r="G808">
            <v>0</v>
          </cell>
          <cell r="H808">
            <v>0</v>
          </cell>
          <cell r="AY808" t="str">
            <v/>
          </cell>
          <cell r="AZ808" t="str">
            <v/>
          </cell>
        </row>
        <row r="809">
          <cell r="G809">
            <v>0</v>
          </cell>
          <cell r="H809">
            <v>0</v>
          </cell>
          <cell r="AY809" t="str">
            <v/>
          </cell>
          <cell r="AZ809" t="str">
            <v/>
          </cell>
        </row>
        <row r="810">
          <cell r="G810">
            <v>0</v>
          </cell>
          <cell r="H810">
            <v>0</v>
          </cell>
          <cell r="AY810" t="str">
            <v/>
          </cell>
          <cell r="AZ810" t="str">
            <v/>
          </cell>
        </row>
        <row r="811">
          <cell r="G811">
            <v>0</v>
          </cell>
          <cell r="H811">
            <v>0</v>
          </cell>
          <cell r="AY811" t="str">
            <v/>
          </cell>
          <cell r="AZ811" t="str">
            <v/>
          </cell>
        </row>
        <row r="812">
          <cell r="G812">
            <v>0</v>
          </cell>
          <cell r="H812">
            <v>0</v>
          </cell>
          <cell r="AY812" t="str">
            <v/>
          </cell>
          <cell r="AZ812" t="str">
            <v/>
          </cell>
        </row>
        <row r="813">
          <cell r="G813">
            <v>0</v>
          </cell>
          <cell r="H813">
            <v>0</v>
          </cell>
          <cell r="AY813" t="str">
            <v/>
          </cell>
          <cell r="AZ813" t="str">
            <v/>
          </cell>
        </row>
        <row r="814">
          <cell r="G814">
            <v>0</v>
          </cell>
          <cell r="H814">
            <v>0</v>
          </cell>
          <cell r="AY814" t="str">
            <v/>
          </cell>
          <cell r="AZ814" t="str">
            <v/>
          </cell>
        </row>
        <row r="815">
          <cell r="G815">
            <v>0</v>
          </cell>
          <cell r="H815">
            <v>0</v>
          </cell>
          <cell r="AY815" t="str">
            <v/>
          </cell>
          <cell r="AZ815" t="str">
            <v/>
          </cell>
        </row>
        <row r="816">
          <cell r="G816">
            <v>0</v>
          </cell>
          <cell r="H816">
            <v>0</v>
          </cell>
          <cell r="AY816" t="str">
            <v/>
          </cell>
          <cell r="AZ816" t="str">
            <v/>
          </cell>
        </row>
        <row r="817">
          <cell r="G817">
            <v>0</v>
          </cell>
          <cell r="H817">
            <v>0</v>
          </cell>
          <cell r="AY817" t="str">
            <v/>
          </cell>
          <cell r="AZ817" t="str">
            <v/>
          </cell>
        </row>
        <row r="818">
          <cell r="G818">
            <v>0</v>
          </cell>
          <cell r="H818">
            <v>0</v>
          </cell>
          <cell r="AY818" t="str">
            <v/>
          </cell>
          <cell r="AZ818" t="str">
            <v/>
          </cell>
        </row>
        <row r="819">
          <cell r="G819">
            <v>0</v>
          </cell>
          <cell r="H819">
            <v>0</v>
          </cell>
          <cell r="AY819" t="str">
            <v/>
          </cell>
          <cell r="AZ819" t="str">
            <v/>
          </cell>
        </row>
        <row r="820">
          <cell r="G820">
            <v>0</v>
          </cell>
          <cell r="H820">
            <v>0</v>
          </cell>
          <cell r="AY820" t="str">
            <v/>
          </cell>
          <cell r="AZ820" t="str">
            <v/>
          </cell>
        </row>
        <row r="821">
          <cell r="G821">
            <v>0</v>
          </cell>
          <cell r="H821">
            <v>0</v>
          </cell>
          <cell r="AY821" t="str">
            <v/>
          </cell>
          <cell r="AZ821" t="str">
            <v/>
          </cell>
        </row>
        <row r="822">
          <cell r="G822">
            <v>0</v>
          </cell>
          <cell r="H822">
            <v>0</v>
          </cell>
          <cell r="AY822" t="str">
            <v/>
          </cell>
          <cell r="AZ822" t="str">
            <v/>
          </cell>
        </row>
        <row r="823">
          <cell r="G823">
            <v>0</v>
          </cell>
          <cell r="H823">
            <v>0</v>
          </cell>
          <cell r="AY823" t="str">
            <v/>
          </cell>
          <cell r="AZ823" t="str">
            <v/>
          </cell>
        </row>
        <row r="824">
          <cell r="G824">
            <v>0</v>
          </cell>
          <cell r="H824">
            <v>0</v>
          </cell>
          <cell r="AY824" t="str">
            <v/>
          </cell>
          <cell r="AZ824" t="str">
            <v/>
          </cell>
        </row>
        <row r="825">
          <cell r="G825">
            <v>0</v>
          </cell>
          <cell r="H825">
            <v>0</v>
          </cell>
          <cell r="AY825" t="str">
            <v/>
          </cell>
          <cell r="AZ825" t="str">
            <v/>
          </cell>
        </row>
        <row r="826">
          <cell r="G826">
            <v>0</v>
          </cell>
          <cell r="H826">
            <v>0</v>
          </cell>
          <cell r="AY826" t="str">
            <v/>
          </cell>
          <cell r="AZ826" t="str">
            <v/>
          </cell>
        </row>
        <row r="827">
          <cell r="G827">
            <v>0</v>
          </cell>
          <cell r="H827">
            <v>0</v>
          </cell>
          <cell r="AY827" t="str">
            <v/>
          </cell>
          <cell r="AZ827" t="str">
            <v/>
          </cell>
        </row>
        <row r="828">
          <cell r="G828">
            <v>0</v>
          </cell>
          <cell r="H828">
            <v>0</v>
          </cell>
          <cell r="AY828" t="str">
            <v/>
          </cell>
          <cell r="AZ828" t="str">
            <v/>
          </cell>
        </row>
        <row r="829">
          <cell r="G829">
            <v>0</v>
          </cell>
          <cell r="H829">
            <v>0</v>
          </cell>
          <cell r="AY829" t="str">
            <v/>
          </cell>
          <cell r="AZ829" t="str">
            <v/>
          </cell>
        </row>
        <row r="830">
          <cell r="G830">
            <v>0</v>
          </cell>
          <cell r="H830">
            <v>0</v>
          </cell>
          <cell r="AY830" t="str">
            <v/>
          </cell>
          <cell r="AZ830" t="str">
            <v/>
          </cell>
        </row>
        <row r="831">
          <cell r="G831">
            <v>0</v>
          </cell>
          <cell r="H831">
            <v>0</v>
          </cell>
          <cell r="AY831" t="str">
            <v/>
          </cell>
          <cell r="AZ831" t="str">
            <v/>
          </cell>
        </row>
        <row r="832">
          <cell r="G832">
            <v>0</v>
          </cell>
          <cell r="H832">
            <v>0</v>
          </cell>
          <cell r="AY832" t="str">
            <v/>
          </cell>
          <cell r="AZ832" t="str">
            <v/>
          </cell>
        </row>
        <row r="833">
          <cell r="G833">
            <v>0</v>
          </cell>
          <cell r="H833">
            <v>0</v>
          </cell>
          <cell r="AY833" t="str">
            <v/>
          </cell>
          <cell r="AZ833" t="str">
            <v/>
          </cell>
        </row>
        <row r="834">
          <cell r="G834">
            <v>0</v>
          </cell>
          <cell r="H834">
            <v>0</v>
          </cell>
          <cell r="AY834" t="str">
            <v/>
          </cell>
          <cell r="AZ834" t="str">
            <v/>
          </cell>
        </row>
        <row r="835">
          <cell r="G835">
            <v>0</v>
          </cell>
          <cell r="H835">
            <v>0</v>
          </cell>
          <cell r="AY835" t="str">
            <v/>
          </cell>
          <cell r="AZ835" t="str">
            <v/>
          </cell>
        </row>
        <row r="836">
          <cell r="G836">
            <v>0</v>
          </cell>
          <cell r="H836">
            <v>0</v>
          </cell>
          <cell r="AY836" t="str">
            <v/>
          </cell>
          <cell r="AZ836" t="str">
            <v/>
          </cell>
        </row>
        <row r="837">
          <cell r="G837">
            <v>0</v>
          </cell>
          <cell r="H837">
            <v>0</v>
          </cell>
          <cell r="AY837" t="str">
            <v/>
          </cell>
          <cell r="AZ837" t="str">
            <v/>
          </cell>
        </row>
        <row r="838">
          <cell r="G838">
            <v>0</v>
          </cell>
          <cell r="H838">
            <v>0</v>
          </cell>
          <cell r="AY838" t="str">
            <v/>
          </cell>
          <cell r="AZ838" t="str">
            <v/>
          </cell>
        </row>
        <row r="839">
          <cell r="G839">
            <v>0</v>
          </cell>
          <cell r="H839">
            <v>0</v>
          </cell>
          <cell r="AY839" t="str">
            <v/>
          </cell>
          <cell r="AZ839" t="str">
            <v/>
          </cell>
        </row>
        <row r="840">
          <cell r="G840">
            <v>0</v>
          </cell>
          <cell r="H840">
            <v>0</v>
          </cell>
          <cell r="AY840" t="str">
            <v/>
          </cell>
          <cell r="AZ840" t="str">
            <v/>
          </cell>
        </row>
        <row r="841">
          <cell r="G841">
            <v>0</v>
          </cell>
          <cell r="H841">
            <v>0</v>
          </cell>
          <cell r="AY841" t="str">
            <v/>
          </cell>
          <cell r="AZ841" t="str">
            <v/>
          </cell>
        </row>
        <row r="842">
          <cell r="G842">
            <v>0</v>
          </cell>
          <cell r="H842">
            <v>0</v>
          </cell>
          <cell r="AY842" t="str">
            <v/>
          </cell>
          <cell r="AZ842" t="str">
            <v/>
          </cell>
        </row>
        <row r="843">
          <cell r="G843">
            <v>0</v>
          </cell>
          <cell r="H843">
            <v>0</v>
          </cell>
          <cell r="AY843" t="str">
            <v/>
          </cell>
          <cell r="AZ843" t="str">
            <v/>
          </cell>
        </row>
        <row r="844">
          <cell r="G844">
            <v>0</v>
          </cell>
          <cell r="H844">
            <v>0</v>
          </cell>
          <cell r="AY844" t="str">
            <v/>
          </cell>
          <cell r="AZ844" t="str">
            <v/>
          </cell>
        </row>
        <row r="845">
          <cell r="G845">
            <v>0</v>
          </cell>
          <cell r="H845">
            <v>0</v>
          </cell>
          <cell r="AY845" t="str">
            <v/>
          </cell>
          <cell r="AZ845" t="str">
            <v/>
          </cell>
        </row>
        <row r="846">
          <cell r="G846">
            <v>0</v>
          </cell>
          <cell r="H846">
            <v>0</v>
          </cell>
          <cell r="AY846" t="str">
            <v/>
          </cell>
          <cell r="AZ846" t="str">
            <v/>
          </cell>
        </row>
        <row r="847">
          <cell r="G847">
            <v>0</v>
          </cell>
          <cell r="H847">
            <v>0</v>
          </cell>
          <cell r="AY847" t="str">
            <v/>
          </cell>
          <cell r="AZ847" t="str">
            <v/>
          </cell>
        </row>
        <row r="848">
          <cell r="G848">
            <v>0</v>
          </cell>
          <cell r="H848">
            <v>0</v>
          </cell>
          <cell r="AY848" t="str">
            <v/>
          </cell>
          <cell r="AZ848" t="str">
            <v/>
          </cell>
        </row>
        <row r="849">
          <cell r="G849">
            <v>0</v>
          </cell>
          <cell r="H849">
            <v>0</v>
          </cell>
          <cell r="AY849" t="str">
            <v/>
          </cell>
          <cell r="AZ849" t="str">
            <v/>
          </cell>
        </row>
        <row r="850">
          <cell r="G850">
            <v>0</v>
          </cell>
          <cell r="H850">
            <v>0</v>
          </cell>
          <cell r="AY850" t="str">
            <v/>
          </cell>
          <cell r="AZ850" t="str">
            <v/>
          </cell>
        </row>
        <row r="851">
          <cell r="G851">
            <v>0</v>
          </cell>
          <cell r="H851">
            <v>0</v>
          </cell>
          <cell r="AY851" t="str">
            <v/>
          </cell>
          <cell r="AZ851" t="str">
            <v/>
          </cell>
        </row>
        <row r="852">
          <cell r="G852">
            <v>0</v>
          </cell>
          <cell r="H852">
            <v>0</v>
          </cell>
          <cell r="AY852" t="str">
            <v/>
          </cell>
          <cell r="AZ852" t="str">
            <v/>
          </cell>
        </row>
        <row r="853">
          <cell r="G853">
            <v>0</v>
          </cell>
          <cell r="H853">
            <v>0</v>
          </cell>
          <cell r="AY853" t="str">
            <v/>
          </cell>
          <cell r="AZ853" t="str">
            <v/>
          </cell>
        </row>
        <row r="854">
          <cell r="G854">
            <v>0</v>
          </cell>
          <cell r="H854">
            <v>0</v>
          </cell>
          <cell r="AY854" t="str">
            <v/>
          </cell>
          <cell r="AZ854" t="str">
            <v/>
          </cell>
        </row>
        <row r="855">
          <cell r="G855">
            <v>0</v>
          </cell>
          <cell r="H855">
            <v>0</v>
          </cell>
          <cell r="AY855" t="str">
            <v/>
          </cell>
          <cell r="AZ855" t="str">
            <v/>
          </cell>
        </row>
        <row r="856">
          <cell r="G856">
            <v>0</v>
          </cell>
          <cell r="H856">
            <v>0</v>
          </cell>
          <cell r="AY856" t="str">
            <v/>
          </cell>
          <cell r="AZ856" t="str">
            <v/>
          </cell>
        </row>
        <row r="857">
          <cell r="G857">
            <v>0</v>
          </cell>
          <cell r="H857">
            <v>0</v>
          </cell>
          <cell r="AY857" t="str">
            <v/>
          </cell>
          <cell r="AZ857" t="str">
            <v/>
          </cell>
        </row>
        <row r="858">
          <cell r="G858">
            <v>0</v>
          </cell>
          <cell r="H858">
            <v>0</v>
          </cell>
          <cell r="AY858" t="str">
            <v/>
          </cell>
          <cell r="AZ858" t="str">
            <v/>
          </cell>
        </row>
        <row r="859">
          <cell r="G859">
            <v>0</v>
          </cell>
          <cell r="H859">
            <v>0</v>
          </cell>
          <cell r="AY859" t="str">
            <v/>
          </cell>
          <cell r="AZ859" t="str">
            <v/>
          </cell>
        </row>
        <row r="860">
          <cell r="G860">
            <v>0</v>
          </cell>
          <cell r="H860">
            <v>0</v>
          </cell>
          <cell r="AY860" t="str">
            <v/>
          </cell>
          <cell r="AZ860" t="str">
            <v/>
          </cell>
        </row>
        <row r="861">
          <cell r="G861">
            <v>0</v>
          </cell>
          <cell r="H861">
            <v>0</v>
          </cell>
          <cell r="AY861" t="str">
            <v/>
          </cell>
          <cell r="AZ861" t="str">
            <v/>
          </cell>
        </row>
        <row r="862">
          <cell r="G862">
            <v>0</v>
          </cell>
          <cell r="H862">
            <v>0</v>
          </cell>
          <cell r="AY862" t="str">
            <v/>
          </cell>
          <cell r="AZ862" t="str">
            <v/>
          </cell>
        </row>
        <row r="863">
          <cell r="G863">
            <v>0</v>
          </cell>
          <cell r="H863">
            <v>0</v>
          </cell>
          <cell r="AY863" t="str">
            <v/>
          </cell>
          <cell r="AZ863" t="str">
            <v/>
          </cell>
        </row>
        <row r="864">
          <cell r="G864">
            <v>0</v>
          </cell>
          <cell r="H864">
            <v>0</v>
          </cell>
          <cell r="AY864" t="str">
            <v/>
          </cell>
          <cell r="AZ864" t="str">
            <v/>
          </cell>
        </row>
        <row r="865">
          <cell r="G865">
            <v>0</v>
          </cell>
          <cell r="H865">
            <v>0</v>
          </cell>
          <cell r="AY865" t="str">
            <v/>
          </cell>
          <cell r="AZ865" t="str">
            <v/>
          </cell>
        </row>
        <row r="866">
          <cell r="G866">
            <v>0</v>
          </cell>
          <cell r="H866">
            <v>0</v>
          </cell>
          <cell r="AY866" t="str">
            <v/>
          </cell>
          <cell r="AZ866" t="str">
            <v/>
          </cell>
        </row>
        <row r="867">
          <cell r="G867">
            <v>0</v>
          </cell>
          <cell r="H867">
            <v>0</v>
          </cell>
          <cell r="AY867" t="str">
            <v/>
          </cell>
          <cell r="AZ867" t="str">
            <v/>
          </cell>
        </row>
        <row r="868">
          <cell r="G868">
            <v>0</v>
          </cell>
          <cell r="H868">
            <v>0</v>
          </cell>
          <cell r="AY868" t="str">
            <v/>
          </cell>
          <cell r="AZ868" t="str">
            <v/>
          </cell>
        </row>
        <row r="869">
          <cell r="G869">
            <v>0</v>
          </cell>
          <cell r="H869">
            <v>0</v>
          </cell>
          <cell r="AY869" t="str">
            <v/>
          </cell>
          <cell r="AZ869" t="str">
            <v/>
          </cell>
        </row>
        <row r="870">
          <cell r="G870">
            <v>0</v>
          </cell>
          <cell r="H870">
            <v>0</v>
          </cell>
          <cell r="AY870" t="str">
            <v/>
          </cell>
          <cell r="AZ870" t="str">
            <v/>
          </cell>
        </row>
        <row r="871">
          <cell r="G871">
            <v>0</v>
          </cell>
          <cell r="H871">
            <v>0</v>
          </cell>
          <cell r="AY871" t="str">
            <v/>
          </cell>
          <cell r="AZ871" t="str">
            <v/>
          </cell>
        </row>
        <row r="872">
          <cell r="G872">
            <v>0</v>
          </cell>
          <cell r="H872">
            <v>0</v>
          </cell>
          <cell r="AY872" t="str">
            <v/>
          </cell>
          <cell r="AZ872" t="str">
            <v/>
          </cell>
        </row>
        <row r="873">
          <cell r="G873">
            <v>0</v>
          </cell>
          <cell r="H873">
            <v>0</v>
          </cell>
          <cell r="AY873" t="str">
            <v/>
          </cell>
          <cell r="AZ873" t="str">
            <v/>
          </cell>
        </row>
        <row r="874">
          <cell r="G874">
            <v>0</v>
          </cell>
          <cell r="H874">
            <v>0</v>
          </cell>
          <cell r="AY874" t="str">
            <v/>
          </cell>
          <cell r="AZ874" t="str">
            <v/>
          </cell>
        </row>
        <row r="875">
          <cell r="G875">
            <v>0</v>
          </cell>
          <cell r="H875">
            <v>0</v>
          </cell>
          <cell r="AY875" t="str">
            <v/>
          </cell>
          <cell r="AZ875" t="str">
            <v/>
          </cell>
        </row>
        <row r="876">
          <cell r="G876">
            <v>0</v>
          </cell>
          <cell r="H876">
            <v>0</v>
          </cell>
          <cell r="AY876" t="str">
            <v/>
          </cell>
          <cell r="AZ876" t="str">
            <v/>
          </cell>
        </row>
        <row r="877">
          <cell r="G877">
            <v>0</v>
          </cell>
          <cell r="H877">
            <v>0</v>
          </cell>
          <cell r="AY877" t="str">
            <v/>
          </cell>
          <cell r="AZ877" t="str">
            <v/>
          </cell>
        </row>
        <row r="878">
          <cell r="G878">
            <v>0</v>
          </cell>
          <cell r="H878">
            <v>0</v>
          </cell>
          <cell r="AY878" t="str">
            <v/>
          </cell>
          <cell r="AZ878" t="str">
            <v/>
          </cell>
        </row>
        <row r="879">
          <cell r="G879">
            <v>0</v>
          </cell>
          <cell r="H879">
            <v>0</v>
          </cell>
          <cell r="AY879" t="str">
            <v/>
          </cell>
          <cell r="AZ879" t="str">
            <v/>
          </cell>
        </row>
        <row r="880">
          <cell r="G880">
            <v>0</v>
          </cell>
          <cell r="H880">
            <v>0</v>
          </cell>
          <cell r="AY880" t="str">
            <v/>
          </cell>
          <cell r="AZ880" t="str">
            <v/>
          </cell>
        </row>
        <row r="881">
          <cell r="G881">
            <v>0</v>
          </cell>
          <cell r="H881">
            <v>0</v>
          </cell>
          <cell r="AY881" t="str">
            <v/>
          </cell>
          <cell r="AZ881" t="str">
            <v/>
          </cell>
        </row>
        <row r="882">
          <cell r="G882">
            <v>0</v>
          </cell>
          <cell r="H882">
            <v>0</v>
          </cell>
          <cell r="AY882" t="str">
            <v/>
          </cell>
          <cell r="AZ882" t="str">
            <v/>
          </cell>
        </row>
        <row r="883">
          <cell r="G883">
            <v>0</v>
          </cell>
          <cell r="H883">
            <v>0</v>
          </cell>
          <cell r="AY883" t="str">
            <v/>
          </cell>
          <cell r="AZ883" t="str">
            <v/>
          </cell>
        </row>
        <row r="884">
          <cell r="G884">
            <v>0</v>
          </cell>
          <cell r="H884">
            <v>0</v>
          </cell>
          <cell r="AY884" t="str">
            <v/>
          </cell>
          <cell r="AZ884" t="str">
            <v/>
          </cell>
        </row>
        <row r="885">
          <cell r="G885">
            <v>0</v>
          </cell>
          <cell r="H885">
            <v>0</v>
          </cell>
          <cell r="AY885" t="str">
            <v/>
          </cell>
          <cell r="AZ885" t="str">
            <v/>
          </cell>
        </row>
        <row r="886">
          <cell r="G886">
            <v>0</v>
          </cell>
          <cell r="H886">
            <v>0</v>
          </cell>
          <cell r="AY886" t="str">
            <v/>
          </cell>
          <cell r="AZ886" t="str">
            <v/>
          </cell>
        </row>
        <row r="887">
          <cell r="G887">
            <v>0</v>
          </cell>
          <cell r="H887">
            <v>0</v>
          </cell>
          <cell r="AY887" t="str">
            <v/>
          </cell>
          <cell r="AZ887" t="str">
            <v/>
          </cell>
        </row>
        <row r="888">
          <cell r="G888">
            <v>0</v>
          </cell>
          <cell r="H888">
            <v>0</v>
          </cell>
          <cell r="AY888" t="str">
            <v/>
          </cell>
          <cell r="AZ888" t="str">
            <v/>
          </cell>
        </row>
        <row r="889">
          <cell r="G889">
            <v>0</v>
          </cell>
          <cell r="H889">
            <v>0</v>
          </cell>
          <cell r="AY889" t="str">
            <v/>
          </cell>
          <cell r="AZ889" t="str">
            <v/>
          </cell>
        </row>
        <row r="890">
          <cell r="G890">
            <v>0</v>
          </cell>
          <cell r="H890">
            <v>0</v>
          </cell>
          <cell r="AY890" t="str">
            <v/>
          </cell>
          <cell r="AZ890" t="str">
            <v/>
          </cell>
        </row>
        <row r="891">
          <cell r="G891">
            <v>0</v>
          </cell>
          <cell r="H891">
            <v>0</v>
          </cell>
          <cell r="AY891" t="str">
            <v/>
          </cell>
          <cell r="AZ891" t="str">
            <v/>
          </cell>
        </row>
        <row r="892">
          <cell r="G892">
            <v>0</v>
          </cell>
          <cell r="H892">
            <v>0</v>
          </cell>
          <cell r="AY892" t="str">
            <v/>
          </cell>
          <cell r="AZ892" t="str">
            <v/>
          </cell>
        </row>
        <row r="893">
          <cell r="G893">
            <v>0</v>
          </cell>
          <cell r="H893">
            <v>0</v>
          </cell>
          <cell r="AY893" t="str">
            <v/>
          </cell>
          <cell r="AZ893" t="str">
            <v/>
          </cell>
        </row>
        <row r="894">
          <cell r="G894">
            <v>0</v>
          </cell>
          <cell r="H894">
            <v>0</v>
          </cell>
          <cell r="AY894" t="str">
            <v/>
          </cell>
          <cell r="AZ894" t="str">
            <v/>
          </cell>
        </row>
        <row r="895">
          <cell r="G895">
            <v>0</v>
          </cell>
          <cell r="H895">
            <v>0</v>
          </cell>
          <cell r="AY895" t="str">
            <v/>
          </cell>
          <cell r="AZ895" t="str">
            <v/>
          </cell>
        </row>
        <row r="896">
          <cell r="G896">
            <v>0</v>
          </cell>
          <cell r="H896">
            <v>0</v>
          </cell>
          <cell r="AY896" t="str">
            <v/>
          </cell>
          <cell r="AZ896" t="str">
            <v/>
          </cell>
        </row>
        <row r="897">
          <cell r="G897">
            <v>0</v>
          </cell>
          <cell r="H897">
            <v>0</v>
          </cell>
          <cell r="AY897" t="str">
            <v/>
          </cell>
          <cell r="AZ897" t="str">
            <v/>
          </cell>
        </row>
        <row r="898">
          <cell r="G898">
            <v>0</v>
          </cell>
          <cell r="H898">
            <v>0</v>
          </cell>
          <cell r="AY898" t="str">
            <v/>
          </cell>
          <cell r="AZ898" t="str">
            <v/>
          </cell>
        </row>
        <row r="899">
          <cell r="G899">
            <v>0</v>
          </cell>
          <cell r="H899">
            <v>0</v>
          </cell>
          <cell r="AY899" t="str">
            <v/>
          </cell>
          <cell r="AZ899" t="str">
            <v/>
          </cell>
        </row>
        <row r="900">
          <cell r="G900">
            <v>0</v>
          </cell>
          <cell r="H900">
            <v>0</v>
          </cell>
          <cell r="AY900" t="str">
            <v/>
          </cell>
          <cell r="AZ900" t="str">
            <v/>
          </cell>
        </row>
        <row r="901">
          <cell r="G901">
            <v>0</v>
          </cell>
          <cell r="H901">
            <v>0</v>
          </cell>
          <cell r="AY901" t="str">
            <v/>
          </cell>
          <cell r="AZ901" t="str">
            <v/>
          </cell>
        </row>
        <row r="902">
          <cell r="G902">
            <v>0</v>
          </cell>
          <cell r="H902">
            <v>0</v>
          </cell>
          <cell r="AY902" t="str">
            <v/>
          </cell>
          <cell r="AZ902" t="str">
            <v/>
          </cell>
        </row>
        <row r="903">
          <cell r="G903">
            <v>0</v>
          </cell>
          <cell r="H903">
            <v>0</v>
          </cell>
          <cell r="AY903" t="str">
            <v/>
          </cell>
          <cell r="AZ903" t="str">
            <v/>
          </cell>
        </row>
        <row r="904">
          <cell r="G904">
            <v>0</v>
          </cell>
          <cell r="H904">
            <v>0</v>
          </cell>
          <cell r="AY904" t="str">
            <v/>
          </cell>
          <cell r="AZ904" t="str">
            <v/>
          </cell>
        </row>
        <row r="905">
          <cell r="G905">
            <v>0</v>
          </cell>
          <cell r="H905">
            <v>0</v>
          </cell>
          <cell r="AY905" t="str">
            <v/>
          </cell>
          <cell r="AZ905" t="str">
            <v/>
          </cell>
        </row>
        <row r="906">
          <cell r="G906">
            <v>0</v>
          </cell>
          <cell r="H906">
            <v>0</v>
          </cell>
          <cell r="AY906" t="str">
            <v/>
          </cell>
          <cell r="AZ906" t="str">
            <v/>
          </cell>
        </row>
        <row r="907">
          <cell r="G907">
            <v>0</v>
          </cell>
          <cell r="H907">
            <v>0</v>
          </cell>
          <cell r="AY907" t="str">
            <v/>
          </cell>
          <cell r="AZ907" t="str">
            <v/>
          </cell>
        </row>
        <row r="908">
          <cell r="G908">
            <v>0</v>
          </cell>
          <cell r="H908">
            <v>0</v>
          </cell>
          <cell r="AY908" t="str">
            <v/>
          </cell>
          <cell r="AZ908" t="str">
            <v/>
          </cell>
        </row>
        <row r="909">
          <cell r="G909">
            <v>0</v>
          </cell>
          <cell r="H909">
            <v>0</v>
          </cell>
          <cell r="AY909" t="str">
            <v/>
          </cell>
          <cell r="AZ909" t="str">
            <v/>
          </cell>
        </row>
        <row r="910">
          <cell r="G910">
            <v>0</v>
          </cell>
          <cell r="H910">
            <v>0</v>
          </cell>
          <cell r="AY910" t="str">
            <v/>
          </cell>
          <cell r="AZ910" t="str">
            <v/>
          </cell>
        </row>
        <row r="911">
          <cell r="G911">
            <v>0</v>
          </cell>
          <cell r="H911">
            <v>0</v>
          </cell>
          <cell r="AY911" t="str">
            <v/>
          </cell>
          <cell r="AZ911" t="str">
            <v/>
          </cell>
        </row>
        <row r="912">
          <cell r="G912">
            <v>0</v>
          </cell>
          <cell r="H912">
            <v>0</v>
          </cell>
          <cell r="AY912" t="str">
            <v/>
          </cell>
          <cell r="AZ912" t="str">
            <v/>
          </cell>
        </row>
        <row r="913">
          <cell r="G913">
            <v>0</v>
          </cell>
          <cell r="H913">
            <v>0</v>
          </cell>
          <cell r="AY913" t="str">
            <v/>
          </cell>
          <cell r="AZ913" t="str">
            <v/>
          </cell>
        </row>
        <row r="914">
          <cell r="G914">
            <v>0</v>
          </cell>
          <cell r="H914">
            <v>0</v>
          </cell>
          <cell r="AY914" t="str">
            <v/>
          </cell>
          <cell r="AZ914" t="str">
            <v/>
          </cell>
        </row>
        <row r="915">
          <cell r="G915">
            <v>0</v>
          </cell>
          <cell r="H915">
            <v>0</v>
          </cell>
          <cell r="AY915" t="str">
            <v/>
          </cell>
          <cell r="AZ915" t="str">
            <v/>
          </cell>
        </row>
        <row r="916">
          <cell r="G916">
            <v>0</v>
          </cell>
          <cell r="H916">
            <v>0</v>
          </cell>
          <cell r="AY916" t="str">
            <v/>
          </cell>
          <cell r="AZ916" t="str">
            <v/>
          </cell>
        </row>
        <row r="917">
          <cell r="G917">
            <v>0</v>
          </cell>
          <cell r="H917">
            <v>0</v>
          </cell>
          <cell r="AY917" t="str">
            <v/>
          </cell>
          <cell r="AZ917" t="str">
            <v/>
          </cell>
        </row>
        <row r="918">
          <cell r="G918">
            <v>0</v>
          </cell>
          <cell r="H918">
            <v>0</v>
          </cell>
          <cell r="AY918" t="str">
            <v/>
          </cell>
          <cell r="AZ918" t="str">
            <v/>
          </cell>
        </row>
        <row r="919">
          <cell r="G919">
            <v>0</v>
          </cell>
          <cell r="H919">
            <v>0</v>
          </cell>
          <cell r="AY919" t="str">
            <v/>
          </cell>
          <cell r="AZ919" t="str">
            <v/>
          </cell>
        </row>
        <row r="920">
          <cell r="G920">
            <v>0</v>
          </cell>
          <cell r="H920">
            <v>0</v>
          </cell>
          <cell r="AY920" t="str">
            <v/>
          </cell>
          <cell r="AZ920" t="str">
            <v/>
          </cell>
        </row>
        <row r="921">
          <cell r="G921">
            <v>0</v>
          </cell>
          <cell r="H921">
            <v>0</v>
          </cell>
          <cell r="AY921" t="str">
            <v/>
          </cell>
          <cell r="AZ921" t="str">
            <v/>
          </cell>
        </row>
        <row r="922">
          <cell r="G922">
            <v>0</v>
          </cell>
          <cell r="H922">
            <v>0</v>
          </cell>
          <cell r="AY922" t="str">
            <v/>
          </cell>
          <cell r="AZ922" t="str">
            <v/>
          </cell>
        </row>
        <row r="923">
          <cell r="G923">
            <v>0</v>
          </cell>
          <cell r="H923">
            <v>0</v>
          </cell>
          <cell r="AY923" t="str">
            <v/>
          </cell>
          <cell r="AZ923" t="str">
            <v/>
          </cell>
        </row>
        <row r="924">
          <cell r="G924">
            <v>0</v>
          </cell>
          <cell r="H924">
            <v>0</v>
          </cell>
          <cell r="AY924" t="str">
            <v/>
          </cell>
          <cell r="AZ924" t="str">
            <v/>
          </cell>
        </row>
        <row r="925">
          <cell r="G925">
            <v>0</v>
          </cell>
          <cell r="H925">
            <v>0</v>
          </cell>
          <cell r="AY925" t="str">
            <v/>
          </cell>
          <cell r="AZ925" t="str">
            <v/>
          </cell>
        </row>
        <row r="926">
          <cell r="G926">
            <v>0</v>
          </cell>
          <cell r="H926">
            <v>0</v>
          </cell>
          <cell r="AY926" t="str">
            <v/>
          </cell>
          <cell r="AZ926" t="str">
            <v/>
          </cell>
        </row>
        <row r="927">
          <cell r="G927">
            <v>0</v>
          </cell>
          <cell r="H927">
            <v>0</v>
          </cell>
          <cell r="AY927" t="str">
            <v/>
          </cell>
          <cell r="AZ927" t="str">
            <v/>
          </cell>
        </row>
        <row r="928">
          <cell r="G928">
            <v>0</v>
          </cell>
          <cell r="H928">
            <v>0</v>
          </cell>
          <cell r="AY928" t="str">
            <v/>
          </cell>
          <cell r="AZ928" t="str">
            <v/>
          </cell>
        </row>
        <row r="929">
          <cell r="G929">
            <v>0</v>
          </cell>
          <cell r="H929">
            <v>0</v>
          </cell>
          <cell r="AY929" t="str">
            <v/>
          </cell>
          <cell r="AZ929" t="str">
            <v/>
          </cell>
        </row>
        <row r="930">
          <cell r="G930">
            <v>0</v>
          </cell>
          <cell r="H930">
            <v>0</v>
          </cell>
          <cell r="AY930" t="str">
            <v/>
          </cell>
          <cell r="AZ930" t="str">
            <v/>
          </cell>
        </row>
        <row r="931">
          <cell r="G931">
            <v>0</v>
          </cell>
          <cell r="H931">
            <v>0</v>
          </cell>
          <cell r="AY931" t="str">
            <v/>
          </cell>
          <cell r="AZ931" t="str">
            <v/>
          </cell>
        </row>
        <row r="932">
          <cell r="G932">
            <v>0</v>
          </cell>
          <cell r="H932">
            <v>0</v>
          </cell>
          <cell r="AY932" t="str">
            <v/>
          </cell>
          <cell r="AZ932" t="str">
            <v/>
          </cell>
        </row>
        <row r="933">
          <cell r="G933">
            <v>0</v>
          </cell>
          <cell r="H933">
            <v>0</v>
          </cell>
          <cell r="AY933" t="str">
            <v/>
          </cell>
          <cell r="AZ933" t="str">
            <v/>
          </cell>
        </row>
        <row r="934">
          <cell r="G934">
            <v>0</v>
          </cell>
          <cell r="H934">
            <v>0</v>
          </cell>
          <cell r="AY934" t="str">
            <v/>
          </cell>
          <cell r="AZ934" t="str">
            <v/>
          </cell>
        </row>
        <row r="935">
          <cell r="G935">
            <v>0</v>
          </cell>
          <cell r="H935">
            <v>0</v>
          </cell>
          <cell r="AY935" t="str">
            <v/>
          </cell>
          <cell r="AZ935" t="str">
            <v/>
          </cell>
        </row>
        <row r="936">
          <cell r="G936">
            <v>0</v>
          </cell>
          <cell r="H936">
            <v>0</v>
          </cell>
          <cell r="AY936" t="str">
            <v/>
          </cell>
          <cell r="AZ936" t="str">
            <v/>
          </cell>
        </row>
        <row r="937">
          <cell r="G937">
            <v>0</v>
          </cell>
          <cell r="H937">
            <v>0</v>
          </cell>
          <cell r="AY937" t="str">
            <v/>
          </cell>
          <cell r="AZ937" t="str">
            <v/>
          </cell>
        </row>
        <row r="938">
          <cell r="G938">
            <v>0</v>
          </cell>
          <cell r="H938">
            <v>0</v>
          </cell>
          <cell r="AY938" t="str">
            <v/>
          </cell>
          <cell r="AZ938" t="str">
            <v/>
          </cell>
        </row>
        <row r="939">
          <cell r="G939">
            <v>0</v>
          </cell>
          <cell r="H939">
            <v>0</v>
          </cell>
          <cell r="AY939" t="str">
            <v/>
          </cell>
          <cell r="AZ939" t="str">
            <v/>
          </cell>
        </row>
        <row r="940">
          <cell r="G940">
            <v>0</v>
          </cell>
          <cell r="H940">
            <v>0</v>
          </cell>
          <cell r="AY940" t="str">
            <v/>
          </cell>
          <cell r="AZ940" t="str">
            <v/>
          </cell>
        </row>
        <row r="941">
          <cell r="G941">
            <v>0</v>
          </cell>
          <cell r="H941">
            <v>0</v>
          </cell>
          <cell r="AY941" t="str">
            <v/>
          </cell>
          <cell r="AZ941" t="str">
            <v/>
          </cell>
        </row>
        <row r="942">
          <cell r="G942">
            <v>0</v>
          </cell>
          <cell r="H942">
            <v>0</v>
          </cell>
          <cell r="AY942" t="str">
            <v/>
          </cell>
          <cell r="AZ942" t="str">
            <v/>
          </cell>
        </row>
        <row r="943">
          <cell r="G943">
            <v>0</v>
          </cell>
          <cell r="H943">
            <v>0</v>
          </cell>
          <cell r="AY943" t="str">
            <v/>
          </cell>
          <cell r="AZ943" t="str">
            <v/>
          </cell>
        </row>
        <row r="944">
          <cell r="G944">
            <v>0</v>
          </cell>
          <cell r="H944">
            <v>0</v>
          </cell>
          <cell r="AY944" t="str">
            <v/>
          </cell>
          <cell r="AZ944" t="str">
            <v/>
          </cell>
        </row>
        <row r="945">
          <cell r="G945">
            <v>0</v>
          </cell>
          <cell r="H945">
            <v>0</v>
          </cell>
          <cell r="AY945" t="str">
            <v/>
          </cell>
          <cell r="AZ945" t="str">
            <v/>
          </cell>
        </row>
        <row r="946">
          <cell r="G946">
            <v>0</v>
          </cell>
          <cell r="H946">
            <v>0</v>
          </cell>
          <cell r="AY946" t="str">
            <v/>
          </cell>
          <cell r="AZ946" t="str">
            <v/>
          </cell>
        </row>
        <row r="947">
          <cell r="G947">
            <v>0</v>
          </cell>
          <cell r="H947">
            <v>0</v>
          </cell>
          <cell r="AY947" t="str">
            <v/>
          </cell>
          <cell r="AZ947" t="str">
            <v/>
          </cell>
        </row>
        <row r="948">
          <cell r="G948">
            <v>0</v>
          </cell>
          <cell r="H948">
            <v>0</v>
          </cell>
          <cell r="AY948" t="str">
            <v/>
          </cell>
          <cell r="AZ948" t="str">
            <v/>
          </cell>
        </row>
        <row r="949">
          <cell r="G949">
            <v>0</v>
          </cell>
          <cell r="H949">
            <v>0</v>
          </cell>
          <cell r="AY949" t="str">
            <v/>
          </cell>
          <cell r="AZ949" t="str">
            <v/>
          </cell>
        </row>
        <row r="950">
          <cell r="G950">
            <v>0</v>
          </cell>
          <cell r="H950">
            <v>0</v>
          </cell>
          <cell r="AY950" t="str">
            <v/>
          </cell>
          <cell r="AZ950" t="str">
            <v/>
          </cell>
        </row>
        <row r="951">
          <cell r="G951">
            <v>0</v>
          </cell>
          <cell r="H951">
            <v>0</v>
          </cell>
          <cell r="AY951" t="str">
            <v/>
          </cell>
          <cell r="AZ951" t="str">
            <v/>
          </cell>
        </row>
        <row r="952">
          <cell r="G952">
            <v>0</v>
          </cell>
          <cell r="H952">
            <v>0</v>
          </cell>
          <cell r="AY952" t="str">
            <v/>
          </cell>
          <cell r="AZ952" t="str">
            <v/>
          </cell>
        </row>
        <row r="953">
          <cell r="G953">
            <v>0</v>
          </cell>
          <cell r="H953">
            <v>0</v>
          </cell>
          <cell r="AY953" t="str">
            <v/>
          </cell>
          <cell r="AZ953" t="str">
            <v/>
          </cell>
        </row>
        <row r="954">
          <cell r="G954">
            <v>0</v>
          </cell>
          <cell r="H954">
            <v>0</v>
          </cell>
          <cell r="AY954" t="str">
            <v/>
          </cell>
          <cell r="AZ954" t="str">
            <v/>
          </cell>
        </row>
        <row r="955">
          <cell r="G955">
            <v>0</v>
          </cell>
          <cell r="H955">
            <v>0</v>
          </cell>
          <cell r="AY955" t="str">
            <v/>
          </cell>
          <cell r="AZ955" t="str">
            <v/>
          </cell>
        </row>
        <row r="956">
          <cell r="G956">
            <v>0</v>
          </cell>
          <cell r="H956">
            <v>0</v>
          </cell>
          <cell r="AY956" t="str">
            <v/>
          </cell>
          <cell r="AZ956" t="str">
            <v/>
          </cell>
        </row>
        <row r="957">
          <cell r="G957">
            <v>0</v>
          </cell>
          <cell r="H957">
            <v>0</v>
          </cell>
          <cell r="AY957" t="str">
            <v/>
          </cell>
          <cell r="AZ957" t="str">
            <v/>
          </cell>
        </row>
        <row r="958">
          <cell r="G958">
            <v>0</v>
          </cell>
          <cell r="H958">
            <v>0</v>
          </cell>
          <cell r="AY958" t="str">
            <v/>
          </cell>
          <cell r="AZ958" t="str">
            <v/>
          </cell>
        </row>
        <row r="959">
          <cell r="G959">
            <v>0</v>
          </cell>
          <cell r="H959">
            <v>0</v>
          </cell>
          <cell r="AY959" t="str">
            <v/>
          </cell>
          <cell r="AZ959" t="str">
            <v/>
          </cell>
        </row>
        <row r="960">
          <cell r="G960">
            <v>0</v>
          </cell>
          <cell r="H960">
            <v>0</v>
          </cell>
          <cell r="AY960" t="str">
            <v/>
          </cell>
          <cell r="AZ960" t="str">
            <v/>
          </cell>
        </row>
        <row r="961">
          <cell r="G961">
            <v>0</v>
          </cell>
          <cell r="H961">
            <v>0</v>
          </cell>
          <cell r="AY961" t="str">
            <v/>
          </cell>
          <cell r="AZ961" t="str">
            <v/>
          </cell>
        </row>
        <row r="962">
          <cell r="G962">
            <v>0</v>
          </cell>
          <cell r="H962">
            <v>0</v>
          </cell>
          <cell r="AY962" t="str">
            <v/>
          </cell>
          <cell r="AZ962" t="str">
            <v/>
          </cell>
        </row>
        <row r="963">
          <cell r="G963">
            <v>0</v>
          </cell>
          <cell r="H963">
            <v>0</v>
          </cell>
          <cell r="AY963" t="str">
            <v/>
          </cell>
          <cell r="AZ963" t="str">
            <v/>
          </cell>
        </row>
        <row r="964">
          <cell r="G964">
            <v>0</v>
          </cell>
          <cell r="H964">
            <v>0</v>
          </cell>
          <cell r="AY964" t="str">
            <v/>
          </cell>
          <cell r="AZ964" t="str">
            <v/>
          </cell>
        </row>
        <row r="965">
          <cell r="G965">
            <v>0</v>
          </cell>
          <cell r="H965">
            <v>0</v>
          </cell>
          <cell r="AY965" t="str">
            <v/>
          </cell>
          <cell r="AZ965" t="str">
            <v/>
          </cell>
        </row>
        <row r="966">
          <cell r="G966">
            <v>0</v>
          </cell>
          <cell r="H966">
            <v>0</v>
          </cell>
          <cell r="AY966" t="str">
            <v/>
          </cell>
          <cell r="AZ966" t="str">
            <v/>
          </cell>
        </row>
        <row r="967">
          <cell r="G967">
            <v>0</v>
          </cell>
          <cell r="H967">
            <v>0</v>
          </cell>
          <cell r="AY967" t="str">
            <v/>
          </cell>
          <cell r="AZ967" t="str">
            <v/>
          </cell>
        </row>
        <row r="968">
          <cell r="G968">
            <v>0</v>
          </cell>
          <cell r="H968">
            <v>0</v>
          </cell>
          <cell r="AY968" t="str">
            <v/>
          </cell>
          <cell r="AZ968" t="str">
            <v/>
          </cell>
        </row>
        <row r="969">
          <cell r="G969">
            <v>0</v>
          </cell>
          <cell r="H969">
            <v>0</v>
          </cell>
          <cell r="AY969" t="str">
            <v/>
          </cell>
          <cell r="AZ969" t="str">
            <v/>
          </cell>
        </row>
        <row r="970">
          <cell r="G970">
            <v>0</v>
          </cell>
          <cell r="H970">
            <v>0</v>
          </cell>
          <cell r="AY970" t="str">
            <v/>
          </cell>
          <cell r="AZ970" t="str">
            <v/>
          </cell>
        </row>
        <row r="971">
          <cell r="G971">
            <v>0</v>
          </cell>
          <cell r="H971">
            <v>0</v>
          </cell>
          <cell r="AY971" t="str">
            <v/>
          </cell>
          <cell r="AZ971" t="str">
            <v/>
          </cell>
        </row>
        <row r="972">
          <cell r="G972">
            <v>0</v>
          </cell>
          <cell r="H972">
            <v>0</v>
          </cell>
          <cell r="AY972" t="str">
            <v/>
          </cell>
          <cell r="AZ972" t="str">
            <v/>
          </cell>
        </row>
        <row r="973">
          <cell r="G973">
            <v>0</v>
          </cell>
          <cell r="H973">
            <v>0</v>
          </cell>
          <cell r="AY973" t="str">
            <v/>
          </cell>
          <cell r="AZ973" t="str">
            <v/>
          </cell>
        </row>
        <row r="974">
          <cell r="G974">
            <v>0</v>
          </cell>
          <cell r="H974">
            <v>0</v>
          </cell>
          <cell r="AY974" t="str">
            <v/>
          </cell>
          <cell r="AZ974" t="str">
            <v/>
          </cell>
        </row>
        <row r="975">
          <cell r="G975">
            <v>0</v>
          </cell>
          <cell r="H975">
            <v>0</v>
          </cell>
          <cell r="AY975" t="str">
            <v/>
          </cell>
          <cell r="AZ975" t="str">
            <v/>
          </cell>
        </row>
        <row r="976">
          <cell r="G976">
            <v>0</v>
          </cell>
          <cell r="H976">
            <v>0</v>
          </cell>
          <cell r="AY976" t="str">
            <v/>
          </cell>
          <cell r="AZ976" t="str">
            <v/>
          </cell>
        </row>
        <row r="977">
          <cell r="G977">
            <v>0</v>
          </cell>
          <cell r="H977">
            <v>0</v>
          </cell>
          <cell r="AY977" t="str">
            <v/>
          </cell>
          <cell r="AZ977" t="str">
            <v/>
          </cell>
        </row>
        <row r="978">
          <cell r="G978">
            <v>0</v>
          </cell>
          <cell r="H978">
            <v>0</v>
          </cell>
          <cell r="AY978" t="str">
            <v/>
          </cell>
          <cell r="AZ978" t="str">
            <v/>
          </cell>
        </row>
        <row r="979">
          <cell r="G979">
            <v>0</v>
          </cell>
          <cell r="H979">
            <v>0</v>
          </cell>
          <cell r="AY979" t="str">
            <v/>
          </cell>
          <cell r="AZ979" t="str">
            <v/>
          </cell>
        </row>
        <row r="980">
          <cell r="G980">
            <v>0</v>
          </cell>
          <cell r="H980">
            <v>0</v>
          </cell>
          <cell r="AY980" t="str">
            <v/>
          </cell>
          <cell r="AZ980" t="str">
            <v/>
          </cell>
        </row>
        <row r="981">
          <cell r="G981">
            <v>0</v>
          </cell>
          <cell r="H981">
            <v>0</v>
          </cell>
          <cell r="AY981" t="str">
            <v/>
          </cell>
          <cell r="AZ981" t="str">
            <v/>
          </cell>
        </row>
        <row r="982">
          <cell r="G982">
            <v>0</v>
          </cell>
          <cell r="H982">
            <v>0</v>
          </cell>
          <cell r="AY982" t="str">
            <v/>
          </cell>
          <cell r="AZ982" t="str">
            <v/>
          </cell>
        </row>
        <row r="983">
          <cell r="G983">
            <v>0</v>
          </cell>
          <cell r="H983">
            <v>0</v>
          </cell>
          <cell r="AY983" t="str">
            <v/>
          </cell>
          <cell r="AZ983" t="str">
            <v/>
          </cell>
        </row>
        <row r="984">
          <cell r="G984">
            <v>0</v>
          </cell>
          <cell r="H984">
            <v>0</v>
          </cell>
          <cell r="AY984" t="str">
            <v/>
          </cell>
          <cell r="AZ984" t="str">
            <v/>
          </cell>
        </row>
        <row r="985">
          <cell r="G985">
            <v>0</v>
          </cell>
          <cell r="H985">
            <v>0</v>
          </cell>
          <cell r="AY985" t="str">
            <v/>
          </cell>
          <cell r="AZ985" t="str">
            <v/>
          </cell>
        </row>
        <row r="986">
          <cell r="G986">
            <v>0</v>
          </cell>
          <cell r="H986">
            <v>0</v>
          </cell>
          <cell r="AY986" t="str">
            <v/>
          </cell>
          <cell r="AZ986" t="str">
            <v/>
          </cell>
        </row>
        <row r="987">
          <cell r="G987">
            <v>0</v>
          </cell>
          <cell r="H987">
            <v>0</v>
          </cell>
          <cell r="AY987" t="str">
            <v/>
          </cell>
          <cell r="AZ987" t="str">
            <v/>
          </cell>
        </row>
        <row r="988">
          <cell r="G988">
            <v>0</v>
          </cell>
          <cell r="H988">
            <v>0</v>
          </cell>
          <cell r="AY988" t="str">
            <v/>
          </cell>
          <cell r="AZ988" t="str">
            <v/>
          </cell>
        </row>
        <row r="989">
          <cell r="G989">
            <v>0</v>
          </cell>
          <cell r="H989">
            <v>0</v>
          </cell>
          <cell r="AY989" t="str">
            <v/>
          </cell>
          <cell r="AZ989" t="str">
            <v/>
          </cell>
        </row>
        <row r="990">
          <cell r="G990">
            <v>0</v>
          </cell>
          <cell r="H990">
            <v>0</v>
          </cell>
          <cell r="AY990" t="str">
            <v/>
          </cell>
          <cell r="AZ990" t="str">
            <v/>
          </cell>
        </row>
        <row r="991">
          <cell r="G991">
            <v>0</v>
          </cell>
          <cell r="H991">
            <v>0</v>
          </cell>
          <cell r="AY991" t="str">
            <v/>
          </cell>
          <cell r="AZ991" t="str">
            <v/>
          </cell>
        </row>
        <row r="992">
          <cell r="G992">
            <v>0</v>
          </cell>
          <cell r="H992">
            <v>0</v>
          </cell>
          <cell r="AY992" t="str">
            <v/>
          </cell>
          <cell r="AZ992" t="str">
            <v/>
          </cell>
        </row>
        <row r="993">
          <cell r="G993">
            <v>0</v>
          </cell>
          <cell r="H993">
            <v>0</v>
          </cell>
          <cell r="AY993" t="str">
            <v/>
          </cell>
          <cell r="AZ993" t="str">
            <v/>
          </cell>
        </row>
        <row r="994">
          <cell r="G994">
            <v>0</v>
          </cell>
          <cell r="H994">
            <v>0</v>
          </cell>
          <cell r="AY994" t="str">
            <v/>
          </cell>
          <cell r="AZ994" t="str">
            <v/>
          </cell>
        </row>
        <row r="995">
          <cell r="G995">
            <v>0</v>
          </cell>
          <cell r="H995">
            <v>0</v>
          </cell>
          <cell r="AY995" t="str">
            <v/>
          </cell>
          <cell r="AZ995" t="str">
            <v/>
          </cell>
        </row>
        <row r="996">
          <cell r="G996">
            <v>0</v>
          </cell>
          <cell r="H996">
            <v>0</v>
          </cell>
          <cell r="AY996" t="str">
            <v/>
          </cell>
          <cell r="AZ996" t="str">
            <v/>
          </cell>
        </row>
        <row r="997">
          <cell r="G997">
            <v>0</v>
          </cell>
          <cell r="H997">
            <v>0</v>
          </cell>
          <cell r="AY997" t="str">
            <v/>
          </cell>
          <cell r="AZ997" t="str">
            <v/>
          </cell>
        </row>
        <row r="998">
          <cell r="G998">
            <v>0</v>
          </cell>
          <cell r="H998">
            <v>0</v>
          </cell>
          <cell r="AY998" t="str">
            <v/>
          </cell>
          <cell r="AZ998" t="str">
            <v/>
          </cell>
        </row>
        <row r="999">
          <cell r="G999">
            <v>0</v>
          </cell>
          <cell r="H999">
            <v>0</v>
          </cell>
          <cell r="AY999" t="str">
            <v/>
          </cell>
          <cell r="AZ999" t="str">
            <v/>
          </cell>
        </row>
        <row r="1000">
          <cell r="G1000">
            <v>0</v>
          </cell>
          <cell r="H1000">
            <v>0</v>
          </cell>
          <cell r="AY1000" t="str">
            <v/>
          </cell>
          <cell r="AZ10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xmlns:mc="http://schemas.openxmlformats.org/markup-compatibility/2006" xmlns:a14="http://schemas.microsoft.com/office/drawing/2010/main" val="280000" mc:Ignorable="a14" a14:legacySpreadsheetColorIndex="40"/>
            </a:gs>
            <a:gs pos="100000">
              <a:srgbClr xmlns:mc="http://schemas.openxmlformats.org/markup-compatibility/2006" xmlns:a14="http://schemas.microsoft.com/office/drawing/2010/main" val="320000" mc:Ignorable="a14" a14:legacySpreadsheetColorIndex="50"/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xmlns:mc="http://schemas.openxmlformats.org/markup-compatibility/2006" xmlns:a14="http://schemas.microsoft.com/office/drawing/2010/main" val="280000" mc:Ignorable="a14" a14:legacySpreadsheetColorIndex="40"/>
            </a:gs>
            <a:gs pos="100000">
              <a:srgbClr xmlns:mc="http://schemas.openxmlformats.org/markup-compatibility/2006" xmlns:a14="http://schemas.microsoft.com/office/drawing/2010/main" val="320000" mc:Ignorable="a14" a14:legacySpreadsheetColorIndex="50"/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9BC4E-842A-4978-A077-EE76A6A742CB}">
  <sheetPr codeName="Sheet14"/>
  <dimension ref="A1:M26"/>
  <sheetViews>
    <sheetView tabSelected="1" workbookViewId="0">
      <selection activeCell="C3" sqref="C3:E3"/>
    </sheetView>
  </sheetViews>
  <sheetFormatPr defaultColWidth="9.28515625" defaultRowHeight="15.6" x14ac:dyDescent="0.3"/>
  <cols>
    <col min="1" max="1" width="11.28515625" style="4" customWidth="1"/>
    <col min="2" max="2" width="34.7109375" style="4" customWidth="1"/>
    <col min="3" max="3" width="13.140625" style="4" bestFit="1" customWidth="1"/>
    <col min="4" max="4" width="8.42578125" style="4" bestFit="1" customWidth="1"/>
    <col min="5" max="5" width="12.42578125" style="4" customWidth="1"/>
    <col min="6" max="6" width="9.28515625" style="4"/>
    <col min="7" max="7" width="27.28515625" style="4" bestFit="1" customWidth="1"/>
    <col min="8" max="8" width="5.7109375" style="4" bestFit="1" customWidth="1"/>
    <col min="9" max="9" width="12.42578125" style="4" bestFit="1" customWidth="1"/>
    <col min="10" max="10" width="10.85546875" style="4" bestFit="1" customWidth="1"/>
    <col min="11" max="16384" width="9.28515625" style="4"/>
  </cols>
  <sheetData>
    <row r="1" spans="1:13" ht="31.2" customHeight="1" x14ac:dyDescent="0.3">
      <c r="A1" s="1" t="s">
        <v>0</v>
      </c>
      <c r="B1" s="2"/>
      <c r="C1" s="2"/>
      <c r="D1" s="2"/>
      <c r="E1" s="3"/>
      <c r="G1" s="5"/>
    </row>
    <row r="2" spans="1:13" x14ac:dyDescent="0.3">
      <c r="A2" s="6" t="s">
        <v>1</v>
      </c>
      <c r="B2" s="7"/>
      <c r="C2" s="6"/>
      <c r="D2" s="6"/>
      <c r="E2" s="6"/>
      <c r="G2" s="5"/>
    </row>
    <row r="3" spans="1:13" x14ac:dyDescent="0.3">
      <c r="A3" s="8" t="s">
        <v>2</v>
      </c>
      <c r="B3" s="9"/>
      <c r="C3" s="10"/>
      <c r="D3" s="10"/>
      <c r="E3" s="10"/>
      <c r="G3" s="5"/>
    </row>
    <row r="4" spans="1:13" x14ac:dyDescent="0.3">
      <c r="A4" s="8" t="s">
        <v>3</v>
      </c>
      <c r="B4" s="9"/>
      <c r="C4" s="10"/>
      <c r="D4" s="10"/>
      <c r="E4" s="10"/>
      <c r="G4" s="5"/>
    </row>
    <row r="5" spans="1:13" x14ac:dyDescent="0.3">
      <c r="A5" s="8" t="s">
        <v>4</v>
      </c>
      <c r="B5" s="9"/>
      <c r="C5" s="9"/>
      <c r="D5" s="11"/>
      <c r="E5" s="12"/>
      <c r="G5" s="13" t="s">
        <v>5</v>
      </c>
      <c r="H5" s="13"/>
      <c r="I5" s="14">
        <v>100</v>
      </c>
    </row>
    <row r="6" spans="1:13" x14ac:dyDescent="0.3">
      <c r="A6" s="8" t="s">
        <v>6</v>
      </c>
      <c r="B6" s="9"/>
      <c r="C6" s="9"/>
      <c r="D6" s="9"/>
      <c r="E6" s="11"/>
      <c r="G6" s="15" t="s">
        <v>7</v>
      </c>
      <c r="H6" s="15"/>
      <c r="I6" s="16">
        <f ca="1">I5-E25</f>
        <v>100</v>
      </c>
    </row>
    <row r="7" spans="1:13" s="18" customFormat="1" ht="31.2" x14ac:dyDescent="0.3">
      <c r="A7" s="17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G7" s="13"/>
      <c r="H7" s="13"/>
      <c r="I7" s="13" t="s">
        <v>13</v>
      </c>
      <c r="J7" s="19" t="s">
        <v>14</v>
      </c>
      <c r="K7" s="20"/>
      <c r="L7" s="20"/>
      <c r="M7" s="21"/>
    </row>
    <row r="8" spans="1:13" x14ac:dyDescent="0.3">
      <c r="A8" s="22"/>
      <c r="B8" s="23" t="str">
        <f ca="1">IF($A8&lt;&gt;"",INDIRECT(ADDRESS(SUMPRODUCT(--('Pre-Season List'!$A$1:$W$294=$A8)*ROW('Pre-Season List'!$A$1:$W$294)),SUMPRODUCT(--('Pre-Season List'!$A$1:$W$294=$A8)*COLUMN('Pre-Season List'!$A$1:$W$294))+COLUMN(B8)-1,,,"PRe-Season List")),"")</f>
        <v/>
      </c>
      <c r="C8" s="24" t="str">
        <f ca="1">IF($A8&lt;&gt;"",INDIRECT(ADDRESS(SUMPRODUCT(--('Pre-Season List'!$A$1:$W$294=$A8)*ROW('Pre-Season List'!$A$1:$W$294)),SUMPRODUCT(--('Pre-Season List'!$A$1:$W$294=$A8)*COLUMN('Pre-Season List'!$A$1:$W$294))+COLUMN(C8)-1,,,"PRe-Season List")),"")</f>
        <v/>
      </c>
      <c r="D8" s="24" t="str">
        <f ca="1">IF($A8&lt;&gt;"",INDIRECT(ADDRESS(SUMPRODUCT(--('Pre-Season List'!$A$1:$W$294=$A8)*ROW('Pre-Season List'!$A$1:$W$294)),SUMPRODUCT(--('Pre-Season List'!$A$1:$W$294=$A8)*COLUMN('Pre-Season List'!$A$1:$W$294))+COLUMN(D8)-1,,,"PRe-Season List")),"")</f>
        <v/>
      </c>
      <c r="E8" s="25" t="str">
        <f ca="1">IF($A8&lt;&gt;"",INDIRECT(ADDRESS(SUMPRODUCT(--('Pre-Season List'!$A$1:$W$294=$A8)*ROW('Pre-Season List'!$A$1:$W$294)),SUMPRODUCT(--('Pre-Season List'!$A$1:$W$294=$A8)*COLUMN('Pre-Season List'!$A$1:$W$294))+COLUMN(E8)-1,,,"PRe-Season List")),"")</f>
        <v/>
      </c>
      <c r="G8" s="13" t="s">
        <v>15</v>
      </c>
      <c r="H8" s="13" t="s">
        <v>16</v>
      </c>
      <c r="I8" s="13">
        <f ca="1">COUNTIF($C$8:$C$22,H8)</f>
        <v>0</v>
      </c>
      <c r="J8" s="13">
        <v>2</v>
      </c>
      <c r="K8" s="13">
        <v>2</v>
      </c>
      <c r="L8" s="13">
        <v>2</v>
      </c>
      <c r="M8" s="13">
        <v>2</v>
      </c>
    </row>
    <row r="9" spans="1:13" x14ac:dyDescent="0.3">
      <c r="A9" s="22"/>
      <c r="B9" s="23" t="str">
        <f ca="1">IF($A9&lt;&gt;"",INDIRECT(ADDRESS(SUMPRODUCT(--('Pre-Season List'!$A$1:$W$294=$A9)*ROW('Pre-Season List'!$A$1:$W$294)),SUMPRODUCT(--('Pre-Season List'!$A$1:$W$294=$A9)*COLUMN('Pre-Season List'!$A$1:$W$294))+COLUMN(B9)-1,,,"PRe-Season List")),"")</f>
        <v/>
      </c>
      <c r="C9" s="24" t="str">
        <f ca="1">IF($A9&lt;&gt;"",INDIRECT(ADDRESS(SUMPRODUCT(--('Pre-Season List'!$A$1:$W$294=$A9)*ROW('Pre-Season List'!$A$1:$W$294)),SUMPRODUCT(--('Pre-Season List'!$A$1:$W$294=$A9)*COLUMN('Pre-Season List'!$A$1:$W$294))+COLUMN(C9)-1,,,"PRe-Season List")),"")</f>
        <v/>
      </c>
      <c r="D9" s="24" t="str">
        <f ca="1">IF($A9&lt;&gt;"",INDIRECT(ADDRESS(SUMPRODUCT(--('Pre-Season List'!$A$1:$W$294=$A9)*ROW('Pre-Season List'!$A$1:$W$294)),SUMPRODUCT(--('Pre-Season List'!$A$1:$W$294=$A9)*COLUMN('Pre-Season List'!$A$1:$W$294))+COLUMN(D9)-1,,,"PRe-Season List")),"")</f>
        <v/>
      </c>
      <c r="E9" s="25" t="str">
        <f ca="1">IF($A9&lt;&gt;"",INDIRECT(ADDRESS(SUMPRODUCT(--('Pre-Season List'!$A$1:$W$294=$A9)*ROW('Pre-Season List'!$A$1:$W$294)),SUMPRODUCT(--('Pre-Season List'!$A$1:$W$294=$A9)*COLUMN('Pre-Season List'!$A$1:$W$294))+COLUMN(E9)-1,,,"PRe-Season List")),"")</f>
        <v/>
      </c>
      <c r="G9" s="13" t="s">
        <v>17</v>
      </c>
      <c r="H9" s="13" t="s">
        <v>18</v>
      </c>
      <c r="I9" s="13">
        <f ca="1">COUNTIF($C$8:$C$22,H9)</f>
        <v>0</v>
      </c>
      <c r="J9" s="13">
        <v>5</v>
      </c>
      <c r="K9" s="13">
        <v>5</v>
      </c>
      <c r="L9" s="13">
        <v>5</v>
      </c>
      <c r="M9" s="13">
        <v>4</v>
      </c>
    </row>
    <row r="10" spans="1:13" x14ac:dyDescent="0.3">
      <c r="A10" s="22"/>
      <c r="B10" s="23" t="str">
        <f ca="1">IF($A10&lt;&gt;"",INDIRECT(ADDRESS(SUMPRODUCT(--('Pre-Season List'!$A$1:$W$294=$A10)*ROW('Pre-Season List'!$A$1:$W$294)),SUMPRODUCT(--('Pre-Season List'!$A$1:$W$294=$A10)*COLUMN('Pre-Season List'!$A$1:$W$294))+COLUMN(B10)-1,,,"PRe-Season List")),"")</f>
        <v/>
      </c>
      <c r="C10" s="24" t="str">
        <f ca="1">IF($A10&lt;&gt;"",INDIRECT(ADDRESS(SUMPRODUCT(--('Pre-Season List'!$A$1:$W$294=$A10)*ROW('Pre-Season List'!$A$1:$W$294)),SUMPRODUCT(--('Pre-Season List'!$A$1:$W$294=$A10)*COLUMN('Pre-Season List'!$A$1:$W$294))+COLUMN(C10)-1,,,"PRe-Season List")),"")</f>
        <v/>
      </c>
      <c r="D10" s="24" t="str">
        <f ca="1">IF($A10&lt;&gt;"",INDIRECT(ADDRESS(SUMPRODUCT(--('Pre-Season List'!$A$1:$W$294=$A10)*ROW('Pre-Season List'!$A$1:$W$294)),SUMPRODUCT(--('Pre-Season List'!$A$1:$W$294=$A10)*COLUMN('Pre-Season List'!$A$1:$W$294))+COLUMN(D10)-1,,,"PRe-Season List")),"")</f>
        <v/>
      </c>
      <c r="E10" s="25" t="str">
        <f ca="1">IF($A10&lt;&gt;"",INDIRECT(ADDRESS(SUMPRODUCT(--('Pre-Season List'!$A$1:$W$294=$A10)*ROW('Pre-Season List'!$A$1:$W$294)),SUMPRODUCT(--('Pre-Season List'!$A$1:$W$294=$A10)*COLUMN('Pre-Season List'!$A$1:$W$294))+COLUMN(E10)-1,,,"PRe-Season List")),"")</f>
        <v/>
      </c>
      <c r="G10" s="13" t="s">
        <v>19</v>
      </c>
      <c r="H10" s="13" t="s">
        <v>20</v>
      </c>
      <c r="I10" s="13">
        <f ca="1">COUNTIF($C$8:$C$22,H10)</f>
        <v>0</v>
      </c>
      <c r="J10" s="13">
        <v>5</v>
      </c>
      <c r="K10" s="13">
        <v>6</v>
      </c>
      <c r="L10" s="13">
        <v>4</v>
      </c>
      <c r="M10" s="13">
        <v>6</v>
      </c>
    </row>
    <row r="11" spans="1:13" x14ac:dyDescent="0.3">
      <c r="A11" s="22"/>
      <c r="B11" s="23" t="str">
        <f ca="1">IF($A11&lt;&gt;"",INDIRECT(ADDRESS(SUMPRODUCT(--('Pre-Season List'!$A$1:$W$294=$A11)*ROW('Pre-Season List'!$A$1:$W$294)),SUMPRODUCT(--('Pre-Season List'!$A$1:$W$294=$A11)*COLUMN('Pre-Season List'!$A$1:$W$294))+COLUMN(B11)-1,,,"PRe-Season List")),"")</f>
        <v/>
      </c>
      <c r="C11" s="24" t="str">
        <f ca="1">IF($A11&lt;&gt;"",INDIRECT(ADDRESS(SUMPRODUCT(--('Pre-Season List'!$A$1:$W$294=$A11)*ROW('Pre-Season List'!$A$1:$W$294)),SUMPRODUCT(--('Pre-Season List'!$A$1:$W$294=$A11)*COLUMN('Pre-Season List'!$A$1:$W$294))+COLUMN(C11)-1,,,"PRe-Season List")),"")</f>
        <v/>
      </c>
      <c r="D11" s="24" t="str">
        <f ca="1">IF($A11&lt;&gt;"",INDIRECT(ADDRESS(SUMPRODUCT(--('Pre-Season List'!$A$1:$W$294=$A11)*ROW('Pre-Season List'!$A$1:$W$294)),SUMPRODUCT(--('Pre-Season List'!$A$1:$W$294=$A11)*COLUMN('Pre-Season List'!$A$1:$W$294))+COLUMN(D11)-1,,,"PRe-Season List")),"")</f>
        <v/>
      </c>
      <c r="E11" s="25" t="str">
        <f ca="1">IF($A11&lt;&gt;"",INDIRECT(ADDRESS(SUMPRODUCT(--('Pre-Season List'!$A$1:$W$294=$A11)*ROW('Pre-Season List'!$A$1:$W$294)),SUMPRODUCT(--('Pre-Season List'!$A$1:$W$294=$A11)*COLUMN('Pre-Season List'!$A$1:$W$294))+COLUMN(E11)-1,,,"PRe-Season List")),"")</f>
        <v/>
      </c>
      <c r="G11" s="13" t="s">
        <v>21</v>
      </c>
      <c r="H11" s="13" t="s">
        <v>22</v>
      </c>
      <c r="I11" s="13">
        <f ca="1">COUNTIF($C$8:$C$22,H11)</f>
        <v>0</v>
      </c>
      <c r="J11" s="13">
        <v>3</v>
      </c>
      <c r="K11" s="13">
        <v>2</v>
      </c>
      <c r="L11" s="13">
        <v>4</v>
      </c>
      <c r="M11" s="13">
        <v>3</v>
      </c>
    </row>
    <row r="12" spans="1:13" x14ac:dyDescent="0.3">
      <c r="A12" s="22"/>
      <c r="B12" s="23" t="str">
        <f ca="1">IF($A12&lt;&gt;"",INDIRECT(ADDRESS(SUMPRODUCT(--('Pre-Season List'!$A$1:$W$294=$A12)*ROW('Pre-Season List'!$A$1:$W$294)),SUMPRODUCT(--('Pre-Season List'!$A$1:$W$294=$A12)*COLUMN('Pre-Season List'!$A$1:$W$294))+COLUMN(B12)-1,,,"PRe-Season List")),"")</f>
        <v/>
      </c>
      <c r="C12" s="24" t="str">
        <f ca="1">IF($A12&lt;&gt;"",INDIRECT(ADDRESS(SUMPRODUCT(--('Pre-Season List'!$A$1:$W$294=$A12)*ROW('Pre-Season List'!$A$1:$W$294)),SUMPRODUCT(--('Pre-Season List'!$A$1:$W$294=$A12)*COLUMN('Pre-Season List'!$A$1:$W$294))+COLUMN(C12)-1,,,"PRe-Season List")),"")</f>
        <v/>
      </c>
      <c r="D12" s="24" t="str">
        <f ca="1">IF($A12&lt;&gt;"",INDIRECT(ADDRESS(SUMPRODUCT(--('Pre-Season List'!$A$1:$W$294=$A12)*ROW('Pre-Season List'!$A$1:$W$294)),SUMPRODUCT(--('Pre-Season List'!$A$1:$W$294=$A12)*COLUMN('Pre-Season List'!$A$1:$W$294))+COLUMN(D12)-1,,,"PRe-Season List")),"")</f>
        <v/>
      </c>
      <c r="E12" s="25" t="str">
        <f ca="1">IF($A12&lt;&gt;"",INDIRECT(ADDRESS(SUMPRODUCT(--('Pre-Season List'!$A$1:$W$294=$A12)*ROW('Pre-Season List'!$A$1:$W$294)),SUMPRODUCT(--('Pre-Season List'!$A$1:$W$294=$A12)*COLUMN('Pre-Season List'!$A$1:$W$294))+COLUMN(E12)-1,,,"PRe-Season List")),"")</f>
        <v/>
      </c>
      <c r="G12" s="26"/>
      <c r="H12" s="27"/>
      <c r="I12" s="27"/>
      <c r="J12" s="28"/>
    </row>
    <row r="13" spans="1:13" x14ac:dyDescent="0.3">
      <c r="A13" s="22"/>
      <c r="B13" s="23" t="str">
        <f ca="1">IF($A13&lt;&gt;"",INDIRECT(ADDRESS(SUMPRODUCT(--('Pre-Season List'!$A$1:$W$294=$A13)*ROW('Pre-Season List'!$A$1:$W$294)),SUMPRODUCT(--('Pre-Season List'!$A$1:$W$294=$A13)*COLUMN('Pre-Season List'!$A$1:$W$294))+COLUMN(B13)-1,,,"PRe-Season List")),"")</f>
        <v/>
      </c>
      <c r="C13" s="24" t="str">
        <f ca="1">IF($A13&lt;&gt;"",INDIRECT(ADDRESS(SUMPRODUCT(--('Pre-Season List'!$A$1:$W$294=$A13)*ROW('Pre-Season List'!$A$1:$W$294)),SUMPRODUCT(--('Pre-Season List'!$A$1:$W$294=$A13)*COLUMN('Pre-Season List'!$A$1:$W$294))+COLUMN(C13)-1,,,"PRe-Season List")),"")</f>
        <v/>
      </c>
      <c r="D13" s="24" t="str">
        <f ca="1">IF($A13&lt;&gt;"",INDIRECT(ADDRESS(SUMPRODUCT(--('Pre-Season List'!$A$1:$W$294=$A13)*ROW('Pre-Season List'!$A$1:$W$294)),SUMPRODUCT(--('Pre-Season List'!$A$1:$W$294=$A13)*COLUMN('Pre-Season List'!$A$1:$W$294))+COLUMN(D13)-1,,,"PRe-Season List")),"")</f>
        <v/>
      </c>
      <c r="E13" s="25" t="str">
        <f ca="1">IF($A13&lt;&gt;"",INDIRECT(ADDRESS(SUMPRODUCT(--('Pre-Season List'!$A$1:$W$294=$A13)*ROW('Pre-Season List'!$A$1:$W$294)),SUMPRODUCT(--('Pre-Season List'!$A$1:$W$294=$A13)*COLUMN('Pre-Season List'!$A$1:$W$294))+COLUMN(E13)-1,,,"PRe-Season List")),"")</f>
        <v/>
      </c>
      <c r="G13" s="29" t="s">
        <v>23</v>
      </c>
      <c r="H13" s="27"/>
      <c r="I13" s="30"/>
      <c r="J13" s="13">
        <v>15</v>
      </c>
    </row>
    <row r="14" spans="1:13" x14ac:dyDescent="0.3">
      <c r="A14" s="22"/>
      <c r="B14" s="23" t="str">
        <f ca="1">IF($A14&lt;&gt;"",INDIRECT(ADDRESS(SUMPRODUCT(--('Pre-Season List'!$A$1:$W$294=$A14)*ROW('Pre-Season List'!$A$1:$W$294)),SUMPRODUCT(--('Pre-Season List'!$A$1:$W$294=$A14)*COLUMN('Pre-Season List'!$A$1:$W$294))+COLUMN(B14)-1,,,"PRe-Season List")),"")</f>
        <v/>
      </c>
      <c r="C14" s="24" t="str">
        <f ca="1">IF($A14&lt;&gt;"",INDIRECT(ADDRESS(SUMPRODUCT(--('Pre-Season List'!$A$1:$W$294=$A14)*ROW('Pre-Season List'!$A$1:$W$294)),SUMPRODUCT(--('Pre-Season List'!$A$1:$W$294=$A14)*COLUMN('Pre-Season List'!$A$1:$W$294))+COLUMN(C14)-1,,,"PRe-Season List")),"")</f>
        <v/>
      </c>
      <c r="D14" s="24" t="str">
        <f ca="1">IF($A14&lt;&gt;"",INDIRECT(ADDRESS(SUMPRODUCT(--('Pre-Season List'!$A$1:$W$294=$A14)*ROW('Pre-Season List'!$A$1:$W$294)),SUMPRODUCT(--('Pre-Season List'!$A$1:$W$294=$A14)*COLUMN('Pre-Season List'!$A$1:$W$294))+COLUMN(D14)-1,,,"PRe-Season List")),"")</f>
        <v/>
      </c>
      <c r="E14" s="25" t="str">
        <f ca="1">IF($A14&lt;&gt;"",INDIRECT(ADDRESS(SUMPRODUCT(--('Pre-Season List'!$A$1:$W$294=$A14)*ROW('Pre-Season List'!$A$1:$W$294)),SUMPRODUCT(--('Pre-Season List'!$A$1:$W$294=$A14)*COLUMN('Pre-Season List'!$A$1:$W$294))+COLUMN(E14)-1,,,"PRe-Season List")),"")</f>
        <v/>
      </c>
    </row>
    <row r="15" spans="1:13" x14ac:dyDescent="0.3">
      <c r="A15" s="22"/>
      <c r="B15" s="23" t="str">
        <f ca="1">IF($A15&lt;&gt;"",INDIRECT(ADDRESS(SUMPRODUCT(--('Pre-Season List'!$A$1:$W$294=$A15)*ROW('Pre-Season List'!$A$1:$W$294)),SUMPRODUCT(--('Pre-Season List'!$A$1:$W$294=$A15)*COLUMN('Pre-Season List'!$A$1:$W$294))+COLUMN(B15)-1,,,"PRe-Season List")),"")</f>
        <v/>
      </c>
      <c r="C15" s="24" t="str">
        <f ca="1">IF($A15&lt;&gt;"",INDIRECT(ADDRESS(SUMPRODUCT(--('Pre-Season List'!$A$1:$W$294=$A15)*ROW('Pre-Season List'!$A$1:$W$294)),SUMPRODUCT(--('Pre-Season List'!$A$1:$W$294=$A15)*COLUMN('Pre-Season List'!$A$1:$W$294))+COLUMN(C15)-1,,,"PRe-Season List")),"")</f>
        <v/>
      </c>
      <c r="D15" s="24" t="str">
        <f ca="1">IF($A15&lt;&gt;"",INDIRECT(ADDRESS(SUMPRODUCT(--('Pre-Season List'!$A$1:$W$294=$A15)*ROW('Pre-Season List'!$A$1:$W$294)),SUMPRODUCT(--('Pre-Season List'!$A$1:$W$294=$A15)*COLUMN('Pre-Season List'!$A$1:$W$294))+COLUMN(D15)-1,,,"PRe-Season List")),"")</f>
        <v/>
      </c>
      <c r="E15" s="25" t="str">
        <f ca="1">IF($A15&lt;&gt;"",INDIRECT(ADDRESS(SUMPRODUCT(--('Pre-Season List'!$A$1:$W$294=$A15)*ROW('Pre-Season List'!$A$1:$W$294)),SUMPRODUCT(--('Pre-Season List'!$A$1:$W$294=$A15)*COLUMN('Pre-Season List'!$A$1:$W$294))+COLUMN(E15)-1,,,"PRe-Season List")),"")</f>
        <v/>
      </c>
      <c r="G15" s="31" t="str">
        <f>IF(SUM($A$8:$A$24)&gt;0,IF(COUNT($A$8:$A$22)+COUNT($A$24)=16,IF(_xlfn.TEXTJOIN("",TRUE,$A$26:$E$26)&gt;"","Warning:  Your team is not legal.",""),"Your team is incomplete."),"")</f>
        <v/>
      </c>
    </row>
    <row r="16" spans="1:13" x14ac:dyDescent="0.3">
      <c r="A16" s="22"/>
      <c r="B16" s="23" t="str">
        <f ca="1">IF($A16&lt;&gt;"",INDIRECT(ADDRESS(SUMPRODUCT(--('Pre-Season List'!$A$1:$W$294=$A16)*ROW('Pre-Season List'!$A$1:$W$294)),SUMPRODUCT(--('Pre-Season List'!$A$1:$W$294=$A16)*COLUMN('Pre-Season List'!$A$1:$W$294))+COLUMN(B16)-1,,,"PRe-Season List")),"")</f>
        <v/>
      </c>
      <c r="C16" s="24" t="str">
        <f ca="1">IF($A16&lt;&gt;"",INDIRECT(ADDRESS(SUMPRODUCT(--('Pre-Season List'!$A$1:$W$294=$A16)*ROW('Pre-Season List'!$A$1:$W$294)),SUMPRODUCT(--('Pre-Season List'!$A$1:$W$294=$A16)*COLUMN('Pre-Season List'!$A$1:$W$294))+COLUMN(C16)-1,,,"PRe-Season List")),"")</f>
        <v/>
      </c>
      <c r="D16" s="24" t="str">
        <f ca="1">IF($A16&lt;&gt;"",INDIRECT(ADDRESS(SUMPRODUCT(--('Pre-Season List'!$A$1:$W$294=$A16)*ROW('Pre-Season List'!$A$1:$W$294)),SUMPRODUCT(--('Pre-Season List'!$A$1:$W$294=$A16)*COLUMN('Pre-Season List'!$A$1:$W$294))+COLUMN(D16)-1,,,"PRe-Season List")),"")</f>
        <v/>
      </c>
      <c r="E16" s="25" t="str">
        <f ca="1">IF($A16&lt;&gt;"",INDIRECT(ADDRESS(SUMPRODUCT(--('Pre-Season List'!$A$1:$W$294=$A16)*ROW('Pre-Season List'!$A$1:$W$294)),SUMPRODUCT(--('Pre-Season List'!$A$1:$W$294=$A16)*COLUMN('Pre-Season List'!$A$1:$W$294))+COLUMN(E16)-1,,,"PRe-Season List")),"")</f>
        <v/>
      </c>
      <c r="G16" s="5" t="str">
        <f>IF(SUM($A$8:$A$24)&gt;0,IF(COUNT($A$8:$A$22)+COUNT($A$24)=16,IF($A$26="Error","Your Star Player is not on your Team Sheet",""),IF(COUNT($A$8:$A$22)&lt;15,"You still need to enter "&amp;15-COUNT($A$8:$A$22)&amp;" player(s)","")),"")</f>
        <v/>
      </c>
    </row>
    <row r="17" spans="1:7" x14ac:dyDescent="0.3">
      <c r="A17" s="22"/>
      <c r="B17" s="23" t="str">
        <f ca="1">IF($A17&lt;&gt;"",INDIRECT(ADDRESS(SUMPRODUCT(--('Pre-Season List'!$A$1:$W$294=$A17)*ROW('Pre-Season List'!$A$1:$W$294)),SUMPRODUCT(--('Pre-Season List'!$A$1:$W$294=$A17)*COLUMN('Pre-Season List'!$A$1:$W$294))+COLUMN(B17)-1,,,"PRe-Season List")),"")</f>
        <v/>
      </c>
      <c r="C17" s="24" t="str">
        <f ca="1">IF($A17&lt;&gt;"",INDIRECT(ADDRESS(SUMPRODUCT(--('Pre-Season List'!$A$1:$W$294=$A17)*ROW('Pre-Season List'!$A$1:$W$294)),SUMPRODUCT(--('Pre-Season List'!$A$1:$W$294=$A17)*COLUMN('Pre-Season List'!$A$1:$W$294))+COLUMN(C17)-1,,,"PRe-Season List")),"")</f>
        <v/>
      </c>
      <c r="D17" s="24" t="str">
        <f ca="1">IF($A17&lt;&gt;"",INDIRECT(ADDRESS(SUMPRODUCT(--('Pre-Season List'!$A$1:$W$294=$A17)*ROW('Pre-Season List'!$A$1:$W$294)),SUMPRODUCT(--('Pre-Season List'!$A$1:$W$294=$A17)*COLUMN('Pre-Season List'!$A$1:$W$294))+COLUMN(D17)-1,,,"PRe-Season List")),"")</f>
        <v/>
      </c>
      <c r="E17" s="25" t="str">
        <f ca="1">IF($A17&lt;&gt;"",INDIRECT(ADDRESS(SUMPRODUCT(--('Pre-Season List'!$A$1:$W$294=$A17)*ROW('Pre-Season List'!$A$1:$W$294)),SUMPRODUCT(--('Pre-Season List'!$A$1:$W$294=$A17)*COLUMN('Pre-Season List'!$A$1:$W$294))+COLUMN(E17)-1,,,"PRe-Season List")),"")</f>
        <v/>
      </c>
      <c r="G17" s="5" t="str">
        <f>IF(SUM($A$8:$A$24)&gt;0,IF(COUNT($A$8:$A$22)+COUNT($A$24)=16,IF($B$26="Error","You have duplicated a player",""),IF(NOT(ISNUMBER($A38)),"You still need to enter a star player","")),"")</f>
        <v/>
      </c>
    </row>
    <row r="18" spans="1:7" x14ac:dyDescent="0.3">
      <c r="A18" s="22"/>
      <c r="B18" s="23" t="str">
        <f ca="1">IF($A18&lt;&gt;"",INDIRECT(ADDRESS(SUMPRODUCT(--('Pre-Season List'!$A$1:$W$294=$A18)*ROW('Pre-Season List'!$A$1:$W$294)),SUMPRODUCT(--('Pre-Season List'!$A$1:$W$294=$A18)*COLUMN('Pre-Season List'!$A$1:$W$294))+COLUMN(B18)-1,,,"PRe-Season List")),"")</f>
        <v/>
      </c>
      <c r="C18" s="24" t="str">
        <f ca="1">IF($A18&lt;&gt;"",INDIRECT(ADDRESS(SUMPRODUCT(--('Pre-Season List'!$A$1:$W$294=$A18)*ROW('Pre-Season List'!$A$1:$W$294)),SUMPRODUCT(--('Pre-Season List'!$A$1:$W$294=$A18)*COLUMN('Pre-Season List'!$A$1:$W$294))+COLUMN(C18)-1,,,"PRe-Season List")),"")</f>
        <v/>
      </c>
      <c r="D18" s="24" t="str">
        <f ca="1">IF($A18&lt;&gt;"",INDIRECT(ADDRESS(SUMPRODUCT(--('Pre-Season List'!$A$1:$W$294=$A18)*ROW('Pre-Season List'!$A$1:$W$294)),SUMPRODUCT(--('Pre-Season List'!$A$1:$W$294=$A18)*COLUMN('Pre-Season List'!$A$1:$W$294))+COLUMN(D18)-1,,,"PRe-Season List")),"")</f>
        <v/>
      </c>
      <c r="E18" s="25" t="str">
        <f ca="1">IF($A18&lt;&gt;"",INDIRECT(ADDRESS(SUMPRODUCT(--('Pre-Season List'!$A$1:$W$294=$A18)*ROW('Pre-Season List'!$A$1:$W$294)),SUMPRODUCT(--('Pre-Season List'!$A$1:$W$294=$A18)*COLUMN('Pre-Season List'!$A$1:$W$294))+COLUMN(E18)-1,,,"PRe-Season List")),"")</f>
        <v/>
      </c>
      <c r="G18" s="5" t="str">
        <f>IF(SUM($A$8:$A$24)&gt;0,IF(COUNT($A$8:$A$22)+COUNT($A$24)=16,IF($C$26="Error","You have selected an illegal formation",""),""),"")</f>
        <v/>
      </c>
    </row>
    <row r="19" spans="1:7" x14ac:dyDescent="0.3">
      <c r="A19" s="22"/>
      <c r="B19" s="23" t="str">
        <f ca="1">IF($A19&lt;&gt;"",INDIRECT(ADDRESS(SUMPRODUCT(--('Pre-Season List'!$A$1:$W$294=$A19)*ROW('Pre-Season List'!$A$1:$W$294)),SUMPRODUCT(--('Pre-Season List'!$A$1:$W$294=$A19)*COLUMN('Pre-Season List'!$A$1:$W$294))+COLUMN(B19)-1,,,"PRe-Season List")),"")</f>
        <v/>
      </c>
      <c r="C19" s="24" t="str">
        <f ca="1">IF($A19&lt;&gt;"",INDIRECT(ADDRESS(SUMPRODUCT(--('Pre-Season List'!$A$1:$W$294=$A19)*ROW('Pre-Season List'!$A$1:$W$294)),SUMPRODUCT(--('Pre-Season List'!$A$1:$W$294=$A19)*COLUMN('Pre-Season List'!$A$1:$W$294))+COLUMN(C19)-1,,,"PRe-Season List")),"")</f>
        <v/>
      </c>
      <c r="D19" s="24" t="str">
        <f ca="1">IF($A19&lt;&gt;"",INDIRECT(ADDRESS(SUMPRODUCT(--('Pre-Season List'!$A$1:$W$294=$A19)*ROW('Pre-Season List'!$A$1:$W$294)),SUMPRODUCT(--('Pre-Season List'!$A$1:$W$294=$A19)*COLUMN('Pre-Season List'!$A$1:$W$294))+COLUMN(D19)-1,,,"PRe-Season List")),"")</f>
        <v/>
      </c>
      <c r="E19" s="25" t="str">
        <f ca="1">IF($A19&lt;&gt;"",INDIRECT(ADDRESS(SUMPRODUCT(--('Pre-Season List'!$A$1:$W$294=$A19)*ROW('Pre-Season List'!$A$1:$W$294)),SUMPRODUCT(--('Pre-Season List'!$A$1:$W$294=$A19)*COLUMN('Pre-Season List'!$A$1:$W$294))+COLUMN(E19)-1,,,"PRe-Season List")),"")</f>
        <v/>
      </c>
      <c r="G19" s="5" t="str">
        <f>IF(SUM($A$8:$A$24)&gt;0,IF(COUNT($A$8:$A$22)+COUNT($A$24)=16,IF($D$26="Error","You have more than "&amp;J13&amp;" players from one team",""),""),"")</f>
        <v/>
      </c>
    </row>
    <row r="20" spans="1:7" x14ac:dyDescent="0.3">
      <c r="A20" s="22"/>
      <c r="B20" s="23" t="str">
        <f ca="1">IF($A20&lt;&gt;"",INDIRECT(ADDRESS(SUMPRODUCT(--('Pre-Season List'!$A$1:$W$294=$A20)*ROW('Pre-Season List'!$A$1:$W$294)),SUMPRODUCT(--('Pre-Season List'!$A$1:$W$294=$A20)*COLUMN('Pre-Season List'!$A$1:$W$294))+COLUMN(B20)-1,,,"PRe-Season List")),"")</f>
        <v/>
      </c>
      <c r="C20" s="24" t="str">
        <f ca="1">IF($A20&lt;&gt;"",INDIRECT(ADDRESS(SUMPRODUCT(--('Pre-Season List'!$A$1:$W$294=$A20)*ROW('Pre-Season List'!$A$1:$W$294)),SUMPRODUCT(--('Pre-Season List'!$A$1:$W$294=$A20)*COLUMN('Pre-Season List'!$A$1:$W$294))+COLUMN(C20)-1,,,"PRe-Season List")),"")</f>
        <v/>
      </c>
      <c r="D20" s="24" t="str">
        <f ca="1">IF($A20&lt;&gt;"",INDIRECT(ADDRESS(SUMPRODUCT(--('Pre-Season List'!$A$1:$W$294=$A20)*ROW('Pre-Season List'!$A$1:$W$294)),SUMPRODUCT(--('Pre-Season List'!$A$1:$W$294=$A20)*COLUMN('Pre-Season List'!$A$1:$W$294))+COLUMN(D20)-1,,,"PRe-Season List")),"")</f>
        <v/>
      </c>
      <c r="E20" s="25" t="str">
        <f ca="1">IF($A20&lt;&gt;"",INDIRECT(ADDRESS(SUMPRODUCT(--('Pre-Season List'!$A$1:$W$294=$A20)*ROW('Pre-Season List'!$A$1:$W$294)),SUMPRODUCT(--('Pre-Season List'!$A$1:$W$294=$A20)*COLUMN('Pre-Season List'!$A$1:$W$294))+COLUMN(E20)-1,,,"PRe-Season List")),"")</f>
        <v/>
      </c>
      <c r="G20" s="5" t="str">
        <f>IF(SUM($A$8:$A$24)&gt;0,IF(COUNT($A$8:$A$22)+COUNT($A$24)=16,IF($E$26="Error","Your team exceeds the maximum price",""),""),"")</f>
        <v/>
      </c>
    </row>
    <row r="21" spans="1:7" x14ac:dyDescent="0.3">
      <c r="A21" s="22"/>
      <c r="B21" s="23" t="str">
        <f ca="1">IF($A21&lt;&gt;"",INDIRECT(ADDRESS(SUMPRODUCT(--('Pre-Season List'!$A$1:$W$294=$A21)*ROW('Pre-Season List'!$A$1:$W$294)),SUMPRODUCT(--('Pre-Season List'!$A$1:$W$294=$A21)*COLUMN('Pre-Season List'!$A$1:$W$294))+COLUMN(B21)-1,,,"PRe-Season List")),"")</f>
        <v/>
      </c>
      <c r="C21" s="24" t="str">
        <f ca="1">IF($A21&lt;&gt;"",INDIRECT(ADDRESS(SUMPRODUCT(--('Pre-Season List'!$A$1:$W$294=$A21)*ROW('Pre-Season List'!$A$1:$W$294)),SUMPRODUCT(--('Pre-Season List'!$A$1:$W$294=$A21)*COLUMN('Pre-Season List'!$A$1:$W$294))+COLUMN(C21)-1,,,"PRe-Season List")),"")</f>
        <v/>
      </c>
      <c r="D21" s="24" t="str">
        <f ca="1">IF($A21&lt;&gt;"",INDIRECT(ADDRESS(SUMPRODUCT(--('Pre-Season List'!$A$1:$W$294=$A21)*ROW('Pre-Season List'!$A$1:$W$294)),SUMPRODUCT(--('Pre-Season List'!$A$1:$W$294=$A21)*COLUMN('Pre-Season List'!$A$1:$W$294))+COLUMN(D21)-1,,,"PRe-Season List")),"")</f>
        <v/>
      </c>
      <c r="E21" s="25" t="str">
        <f ca="1">IF($A21&lt;&gt;"",INDIRECT(ADDRESS(SUMPRODUCT(--('Pre-Season List'!$A$1:$W$294=$A21)*ROW('Pre-Season List'!$A$1:$W$294)),SUMPRODUCT(--('Pre-Season List'!$A$1:$W$294=$A21)*COLUMN('Pre-Season List'!$A$1:$W$294))+COLUMN(E21)-1,,,"PRe-Season List")),"")</f>
        <v/>
      </c>
      <c r="G21" s="5" t="str">
        <f ca="1">IF(SUMPRODUCT(--ISERROR(B8:E24))&gt;0,"You have wrongly entered a Player Code","")</f>
        <v/>
      </c>
    </row>
    <row r="22" spans="1:7" x14ac:dyDescent="0.3">
      <c r="A22" s="22"/>
      <c r="B22" s="23" t="str">
        <f ca="1">IF($A22&lt;&gt;"",INDIRECT(ADDRESS(SUMPRODUCT(--('Pre-Season List'!$A$1:$W$294=$A22)*ROW('Pre-Season List'!$A$1:$W$294)),SUMPRODUCT(--('Pre-Season List'!$A$1:$W$294=$A22)*COLUMN('Pre-Season List'!$A$1:$W$294))+COLUMN(B22)-1,,,"PRe-Season List")),"")</f>
        <v/>
      </c>
      <c r="C22" s="24" t="str">
        <f ca="1">IF($A22&lt;&gt;"",INDIRECT(ADDRESS(SUMPRODUCT(--('Pre-Season List'!$A$1:$W$294=$A22)*ROW('Pre-Season List'!$A$1:$W$294)),SUMPRODUCT(--('Pre-Season List'!$A$1:$W$294=$A22)*COLUMN('Pre-Season List'!$A$1:$W$294))+COLUMN(C22)-1,,,"PRe-Season List")),"")</f>
        <v/>
      </c>
      <c r="D22" s="24" t="str">
        <f ca="1">IF($A22&lt;&gt;"",INDIRECT(ADDRESS(SUMPRODUCT(--('Pre-Season List'!$A$1:$W$294=$A22)*ROW('Pre-Season List'!$A$1:$W$294)),SUMPRODUCT(--('Pre-Season List'!$A$1:$W$294=$A22)*COLUMN('Pre-Season List'!$A$1:$W$294))+COLUMN(D22)-1,,,"PRe-Season List")),"")</f>
        <v/>
      </c>
      <c r="E22" s="25" t="str">
        <f ca="1">IF($A22&lt;&gt;"",INDIRECT(ADDRESS(SUMPRODUCT(--('Pre-Season List'!$A$1:$W$294=$A22)*ROW('Pre-Season List'!$A$1:$W$294)),SUMPRODUCT(--('Pre-Season List'!$A$1:$W$294=$A22)*COLUMN('Pre-Season List'!$A$1:$W$294))+COLUMN(E22)-1,,,"PRe-Season List")),"")</f>
        <v/>
      </c>
    </row>
    <row r="23" spans="1:7" x14ac:dyDescent="0.3">
      <c r="A23" s="32" t="s">
        <v>24</v>
      </c>
      <c r="B23" s="33"/>
      <c r="C23" s="33"/>
      <c r="D23" s="33"/>
      <c r="E23" s="34"/>
    </row>
    <row r="24" spans="1:7" x14ac:dyDescent="0.3">
      <c r="A24" s="22"/>
      <c r="B24" s="23" t="str">
        <f ca="1">IF($A24&lt;&gt;"",INDIRECT(ADDRESS(SUMPRODUCT(--('Pre-Season List'!$A$1:$W$294=$A24)*ROW('Pre-Season List'!$A$1:$W$294)),SUMPRODUCT(--('Pre-Season List'!$A$1:$W$294=$A24)*COLUMN('Pre-Season List'!$A$1:$W$294))+COLUMN(B24)-1,,,"PRe-Season List")),"")</f>
        <v/>
      </c>
      <c r="C24" s="24" t="str">
        <f ca="1">IF($A24&lt;&gt;"",INDIRECT(ADDRESS(SUMPRODUCT(--('Pre-Season List'!$A$1:$W$294=$A24)*ROW('Pre-Season List'!$A$1:$W$294)),SUMPRODUCT(--('Pre-Season List'!$A$1:$W$294=$A24)*COLUMN('Pre-Season List'!$A$1:$W$294))+COLUMN(C24)-1,,,"PRe-Season List")),"")</f>
        <v/>
      </c>
      <c r="D24" s="24" t="str">
        <f ca="1">IF($A24&lt;&gt;"",INDIRECT(ADDRESS(SUMPRODUCT(--('Pre-Season List'!$A$1:$W$294=$A24)*ROW('Pre-Season List'!$A$1:$W$294)),SUMPRODUCT(--('Pre-Season List'!$A$1:$W$294=$A24)*COLUMN('Pre-Season List'!$A$1:$W$294))+COLUMN(D24)-1,,,"PRe-Season List")),"")</f>
        <v/>
      </c>
      <c r="E24" s="25" t="str">
        <f ca="1">IF($A24&lt;&gt;"",INDIRECT(ADDRESS(SUMPRODUCT(--('Pre-Season List'!$A$1:$W$294=$A24)*ROW('Pre-Season List'!$A$1:$W$294)),SUMPRODUCT(--('Pre-Season List'!$A$1:$W$294=$A24)*COLUMN('Pre-Season List'!$A$1:$W$294))+COLUMN(E24)-1,,,"PRe-Season List")),"")</f>
        <v/>
      </c>
    </row>
    <row r="25" spans="1:7" x14ac:dyDescent="0.3">
      <c r="A25" s="35" t="str">
        <f>"Total Team Cost (Must total £"&amp;I5&amp;"m or less)"</f>
        <v>Total Team Cost (Must total £100m or less)</v>
      </c>
      <c r="B25" s="36"/>
      <c r="C25" s="35"/>
      <c r="D25" s="35"/>
      <c r="E25" s="14">
        <f ca="1">SUM(E8:E24)</f>
        <v>0</v>
      </c>
    </row>
    <row r="26" spans="1:7" x14ac:dyDescent="0.3">
      <c r="A26" s="37" t="str">
        <f>IF(ISERROR(MATCH(A24,A8:A22,0)),"Error","")</f>
        <v>Error</v>
      </c>
      <c r="B26" s="37" t="str">
        <f t="array" ref="B26">IF(MAX(COUNTIF(A8:A22,A8:A22))&gt;1,"Error","")</f>
        <v/>
      </c>
      <c r="C26" s="37" t="str">
        <f ca="1">_xlfn.SWITCH(_xlfn.TEXTJOIN("",FALSE,I9:I11),_xlfn.TEXTJOIN("",FALSE,J9:J11),"",_xlfn.TEXTJOIN("",FALSE,K9:K11),"",_xlfn.TEXTJOIN("",FALSE,L9:L11),"",_xlfn.TEXTJOIN("",FALSE,M9:M11),"","Error")</f>
        <v>Error</v>
      </c>
      <c r="D26" s="5" t="str">
        <f ca="1">IF(MAX(COUNTIF(D8:D22,D8:D22))&gt;J13,"Error","")</f>
        <v/>
      </c>
      <c r="E26" s="5" t="str">
        <f ca="1">IF(ISERROR(E$25),"Error",IF(E$25&gt;I5,"Error",""))</f>
        <v/>
      </c>
    </row>
  </sheetData>
  <sheetProtection sheet="1" objects="1" scenarios="1"/>
  <mergeCells count="11">
    <mergeCell ref="A6:E6"/>
    <mergeCell ref="J7:M7"/>
    <mergeCell ref="G12:I12"/>
    <mergeCell ref="G13:I13"/>
    <mergeCell ref="A23:E23"/>
    <mergeCell ref="A1:E1"/>
    <mergeCell ref="A3:B3"/>
    <mergeCell ref="C3:E3"/>
    <mergeCell ref="A4:B4"/>
    <mergeCell ref="C4:E4"/>
    <mergeCell ref="A5:D5"/>
  </mergeCells>
  <conditionalFormatting sqref="A23">
    <cfRule type="expression" dxfId="20" priority="2" stopIfTrue="1">
      <formula>ISNUMBER(FIND("*",$B23))</formula>
    </cfRule>
  </conditionalFormatting>
  <conditionalFormatting sqref="A26:E26">
    <cfRule type="expression" dxfId="19" priority="3" stopIfTrue="1">
      <formula>COUNT($A$8:$A$22)&lt;15</formula>
    </cfRule>
  </conditionalFormatting>
  <conditionalFormatting sqref="G9:I9">
    <cfRule type="expression" dxfId="18" priority="4" stopIfTrue="1">
      <formula>$I$9&lt;0</formula>
    </cfRule>
  </conditionalFormatting>
  <conditionalFormatting sqref="G6:I6">
    <cfRule type="expression" dxfId="17" priority="1" stopIfTrue="1">
      <formula>$I$9&lt;0</formula>
    </cfRule>
  </conditionalFormatting>
  <pageMargins left="0.75" right="0.75" top="1" bottom="1" header="0.5" footer="0.5"/>
  <pageSetup paperSize="9" orientation="portrait" horizontalDpi="4294967293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EBF0-6303-455F-9B44-F1606BDE1494}">
  <sheetPr codeName="Sheet21"/>
  <dimension ref="A1:T295"/>
  <sheetViews>
    <sheetView view="pageBreakPreview" zoomScaleNormal="100" zoomScaleSheetLayoutView="100" workbookViewId="0"/>
  </sheetViews>
  <sheetFormatPr defaultColWidth="9.28515625" defaultRowHeight="12.9" customHeight="1" x14ac:dyDescent="0.2"/>
  <cols>
    <col min="1" max="1" width="7.7109375" style="71" customWidth="1"/>
    <col min="2" max="2" width="16.85546875" style="46" bestFit="1" customWidth="1"/>
    <col min="3" max="3" width="4.140625" style="72" customWidth="1"/>
    <col min="4" max="4" width="5.42578125" style="46" bestFit="1" customWidth="1"/>
    <col min="5" max="5" width="7.140625" style="73" customWidth="1"/>
    <col min="6" max="6" width="7.28515625" style="74" customWidth="1"/>
    <col min="7" max="7" width="1.85546875" style="46" customWidth="1"/>
    <col min="8" max="8" width="7.7109375" style="71" customWidth="1"/>
    <col min="9" max="9" width="18.140625" style="46" customWidth="1"/>
    <col min="10" max="10" width="4.140625" style="72" customWidth="1"/>
    <col min="11" max="11" width="5.7109375" style="46" customWidth="1"/>
    <col min="12" max="12" width="7.140625" style="73" customWidth="1"/>
    <col min="13" max="13" width="7.28515625" style="74" customWidth="1"/>
    <col min="14" max="14" width="1.85546875" style="46" customWidth="1"/>
    <col min="15" max="15" width="7.7109375" style="71" customWidth="1"/>
    <col min="16" max="16" width="18.140625" style="46" customWidth="1"/>
    <col min="17" max="17" width="4.140625" style="72" customWidth="1"/>
    <col min="18" max="18" width="5.7109375" style="46" customWidth="1"/>
    <col min="19" max="19" width="7.140625" style="73" bestFit="1" customWidth="1"/>
    <col min="20" max="20" width="7.28515625" style="74" customWidth="1"/>
    <col min="21" max="16384" width="9.28515625" style="46"/>
  </cols>
  <sheetData>
    <row r="1" spans="1:20" ht="21" thickTop="1" x14ac:dyDescent="0.2">
      <c r="A1" s="38" t="s">
        <v>8</v>
      </c>
      <c r="B1" s="39" t="s">
        <v>9</v>
      </c>
      <c r="C1" s="39" t="s">
        <v>25</v>
      </c>
      <c r="D1" s="39" t="s">
        <v>11</v>
      </c>
      <c r="E1" s="40" t="s">
        <v>26</v>
      </c>
      <c r="F1" s="41" t="s">
        <v>27</v>
      </c>
      <c r="G1" s="42"/>
      <c r="H1" s="43" t="s">
        <v>8</v>
      </c>
      <c r="I1" s="39" t="s">
        <v>9</v>
      </c>
      <c r="J1" s="39" t="s">
        <v>25</v>
      </c>
      <c r="K1" s="39" t="s">
        <v>11</v>
      </c>
      <c r="L1" s="40" t="s">
        <v>26</v>
      </c>
      <c r="M1" s="44" t="s">
        <v>27</v>
      </c>
      <c r="N1" s="45"/>
      <c r="O1" s="43" t="s">
        <v>8</v>
      </c>
      <c r="P1" s="39" t="s">
        <v>9</v>
      </c>
      <c r="Q1" s="39" t="s">
        <v>25</v>
      </c>
      <c r="R1" s="39" t="s">
        <v>11</v>
      </c>
      <c r="S1" s="40" t="s">
        <v>26</v>
      </c>
      <c r="T1" s="44" t="s">
        <v>27</v>
      </c>
    </row>
    <row r="2" spans="1:20" ht="10.199999999999999" x14ac:dyDescent="0.2">
      <c r="A2" s="47">
        <v>154561</v>
      </c>
      <c r="B2" s="48" t="s">
        <v>28</v>
      </c>
      <c r="C2" s="49" t="s">
        <v>16</v>
      </c>
      <c r="D2" s="48" t="s">
        <v>29</v>
      </c>
      <c r="E2" s="50">
        <v>6</v>
      </c>
      <c r="F2" s="51">
        <v>162</v>
      </c>
      <c r="G2" s="52"/>
      <c r="H2" s="48">
        <v>568420</v>
      </c>
      <c r="I2" s="48" t="s">
        <v>30</v>
      </c>
      <c r="J2" s="53" t="s">
        <v>18</v>
      </c>
      <c r="K2" s="48" t="s">
        <v>31</v>
      </c>
      <c r="L2" s="50">
        <v>5.5</v>
      </c>
      <c r="M2" s="51" t="s">
        <v>32</v>
      </c>
      <c r="N2" s="54"/>
      <c r="O2" s="48">
        <v>477064</v>
      </c>
      <c r="P2" s="48" t="s">
        <v>33</v>
      </c>
      <c r="Q2" s="53" t="s">
        <v>18</v>
      </c>
      <c r="R2" s="48" t="s">
        <v>34</v>
      </c>
      <c r="S2" s="50">
        <v>4.5</v>
      </c>
      <c r="T2" s="55">
        <v>19</v>
      </c>
    </row>
    <row r="3" spans="1:20" ht="10.199999999999999" x14ac:dyDescent="0.2">
      <c r="A3" s="47">
        <v>111234</v>
      </c>
      <c r="B3" s="48" t="s">
        <v>35</v>
      </c>
      <c r="C3" s="49" t="s">
        <v>16</v>
      </c>
      <c r="D3" s="48" t="s">
        <v>36</v>
      </c>
      <c r="E3" s="50">
        <v>5.5</v>
      </c>
      <c r="F3" s="51">
        <v>135</v>
      </c>
      <c r="G3" s="52"/>
      <c r="H3" s="48">
        <v>575476</v>
      </c>
      <c r="I3" s="48" t="s">
        <v>37</v>
      </c>
      <c r="J3" s="53" t="s">
        <v>18</v>
      </c>
      <c r="K3" s="48" t="s">
        <v>31</v>
      </c>
      <c r="L3" s="50">
        <v>5.5</v>
      </c>
      <c r="M3" s="51">
        <v>83</v>
      </c>
      <c r="N3" s="54"/>
      <c r="O3" s="48">
        <v>487053</v>
      </c>
      <c r="P3" s="48" t="s">
        <v>38</v>
      </c>
      <c r="Q3" s="53" t="s">
        <v>18</v>
      </c>
      <c r="R3" s="48" t="s">
        <v>39</v>
      </c>
      <c r="S3" s="56">
        <v>4.5</v>
      </c>
      <c r="T3" s="55">
        <v>29</v>
      </c>
    </row>
    <row r="4" spans="1:20" ht="10.199999999999999" x14ac:dyDescent="0.2">
      <c r="A4" s="47">
        <v>116535</v>
      </c>
      <c r="B4" s="48" t="s">
        <v>40</v>
      </c>
      <c r="C4" s="49" t="s">
        <v>16</v>
      </c>
      <c r="D4" s="48" t="s">
        <v>41</v>
      </c>
      <c r="E4" s="50">
        <v>5.5</v>
      </c>
      <c r="F4" s="51">
        <v>91</v>
      </c>
      <c r="G4" s="52"/>
      <c r="H4" s="48">
        <v>578153</v>
      </c>
      <c r="I4" s="48" t="s">
        <v>42</v>
      </c>
      <c r="J4" s="53" t="s">
        <v>18</v>
      </c>
      <c r="K4" s="48" t="s">
        <v>34</v>
      </c>
      <c r="L4" s="50">
        <v>5.5</v>
      </c>
      <c r="M4" s="51">
        <v>67</v>
      </c>
      <c r="N4" s="54"/>
      <c r="O4" s="48">
        <v>487676</v>
      </c>
      <c r="P4" s="48" t="s">
        <v>43</v>
      </c>
      <c r="Q4" s="53" t="s">
        <v>18</v>
      </c>
      <c r="R4" s="48" t="s">
        <v>44</v>
      </c>
      <c r="S4" s="56">
        <v>4.5</v>
      </c>
      <c r="T4" s="55">
        <v>110</v>
      </c>
    </row>
    <row r="5" spans="1:20" ht="10.199999999999999" x14ac:dyDescent="0.2">
      <c r="A5" s="47">
        <v>204936</v>
      </c>
      <c r="B5" s="48" t="s">
        <v>45</v>
      </c>
      <c r="C5" s="49" t="s">
        <v>16</v>
      </c>
      <c r="D5" s="48" t="s">
        <v>34</v>
      </c>
      <c r="E5" s="50">
        <v>5.5</v>
      </c>
      <c r="F5" s="51">
        <v>135</v>
      </c>
      <c r="G5" s="52"/>
      <c r="H5" s="48">
        <v>620109</v>
      </c>
      <c r="I5" s="48" t="s">
        <v>46</v>
      </c>
      <c r="J5" s="53" t="s">
        <v>18</v>
      </c>
      <c r="K5" s="48" t="s">
        <v>47</v>
      </c>
      <c r="L5" s="50">
        <v>5.5</v>
      </c>
      <c r="M5" s="51" t="s">
        <v>32</v>
      </c>
      <c r="N5" s="54"/>
      <c r="O5" s="48">
        <v>487992</v>
      </c>
      <c r="P5" s="48" t="s">
        <v>48</v>
      </c>
      <c r="Q5" s="53" t="s">
        <v>18</v>
      </c>
      <c r="R5" s="48" t="s">
        <v>49</v>
      </c>
      <c r="S5" s="56">
        <v>4.5</v>
      </c>
      <c r="T5" s="55" t="s">
        <v>32</v>
      </c>
    </row>
    <row r="6" spans="1:20" ht="10.199999999999999" x14ac:dyDescent="0.2">
      <c r="A6" s="47">
        <v>85633</v>
      </c>
      <c r="B6" s="48" t="s">
        <v>50</v>
      </c>
      <c r="C6" s="49" t="s">
        <v>16</v>
      </c>
      <c r="D6" s="48" t="s">
        <v>31</v>
      </c>
      <c r="E6" s="50">
        <v>5</v>
      </c>
      <c r="F6" s="51">
        <v>105</v>
      </c>
      <c r="G6" s="52"/>
      <c r="H6" s="48">
        <v>78916</v>
      </c>
      <c r="I6" s="48" t="s">
        <v>51</v>
      </c>
      <c r="J6" s="53" t="s">
        <v>18</v>
      </c>
      <c r="K6" s="48" t="s">
        <v>52</v>
      </c>
      <c r="L6" s="50">
        <v>5</v>
      </c>
      <c r="M6" s="51">
        <v>93</v>
      </c>
      <c r="N6" s="54"/>
      <c r="O6" s="48">
        <v>494928</v>
      </c>
      <c r="P6" s="48" t="s">
        <v>53</v>
      </c>
      <c r="Q6" s="53" t="s">
        <v>18</v>
      </c>
      <c r="R6" s="48" t="s">
        <v>54</v>
      </c>
      <c r="S6" s="56">
        <v>4.5</v>
      </c>
      <c r="T6" s="55" t="s">
        <v>32</v>
      </c>
    </row>
    <row r="7" spans="1:20" ht="10.199999999999999" x14ac:dyDescent="0.2">
      <c r="A7" s="47">
        <v>98747</v>
      </c>
      <c r="B7" s="48" t="s">
        <v>55</v>
      </c>
      <c r="C7" s="49" t="s">
        <v>16</v>
      </c>
      <c r="D7" s="48" t="s">
        <v>52</v>
      </c>
      <c r="E7" s="50">
        <v>5</v>
      </c>
      <c r="F7" s="51">
        <v>96</v>
      </c>
      <c r="G7" s="52"/>
      <c r="H7" s="48">
        <v>95658</v>
      </c>
      <c r="I7" s="48" t="s">
        <v>56</v>
      </c>
      <c r="J7" s="53" t="s">
        <v>18</v>
      </c>
      <c r="K7" s="48" t="s">
        <v>57</v>
      </c>
      <c r="L7" s="50">
        <v>5</v>
      </c>
      <c r="M7" s="51">
        <v>90</v>
      </c>
      <c r="N7" s="54"/>
      <c r="O7" s="48">
        <v>500151</v>
      </c>
      <c r="P7" s="48" t="s">
        <v>58</v>
      </c>
      <c r="Q7" s="53" t="s">
        <v>18</v>
      </c>
      <c r="R7" s="48" t="s">
        <v>31</v>
      </c>
      <c r="S7" s="56">
        <v>4.5</v>
      </c>
      <c r="T7" s="55">
        <v>39</v>
      </c>
    </row>
    <row r="8" spans="1:20" ht="10.199999999999999" x14ac:dyDescent="0.2">
      <c r="A8" s="47">
        <v>98980</v>
      </c>
      <c r="B8" s="48" t="s">
        <v>59</v>
      </c>
      <c r="C8" s="49" t="s">
        <v>16</v>
      </c>
      <c r="D8" s="48" t="s">
        <v>49</v>
      </c>
      <c r="E8" s="50">
        <v>5</v>
      </c>
      <c r="F8" s="51">
        <v>120</v>
      </c>
      <c r="G8" s="52"/>
      <c r="H8" s="48">
        <v>106611</v>
      </c>
      <c r="I8" s="48" t="s">
        <v>60</v>
      </c>
      <c r="J8" s="53" t="s">
        <v>18</v>
      </c>
      <c r="K8" s="48" t="s">
        <v>36</v>
      </c>
      <c r="L8" s="50">
        <v>5</v>
      </c>
      <c r="M8" s="51">
        <v>131</v>
      </c>
      <c r="N8" s="54"/>
      <c r="O8" s="48">
        <v>513086</v>
      </c>
      <c r="P8" s="48" t="s">
        <v>61</v>
      </c>
      <c r="Q8" s="53" t="s">
        <v>18</v>
      </c>
      <c r="R8" s="48" t="s">
        <v>62</v>
      </c>
      <c r="S8" s="56">
        <v>4.5</v>
      </c>
      <c r="T8" s="55" t="s">
        <v>32</v>
      </c>
    </row>
    <row r="9" spans="1:20" ht="10.199999999999999" x14ac:dyDescent="0.2">
      <c r="A9" s="47">
        <v>106921</v>
      </c>
      <c r="B9" s="48" t="s">
        <v>63</v>
      </c>
      <c r="C9" s="49" t="s">
        <v>16</v>
      </c>
      <c r="D9" s="48" t="s">
        <v>34</v>
      </c>
      <c r="E9" s="50">
        <v>5</v>
      </c>
      <c r="F9" s="51" t="s">
        <v>32</v>
      </c>
      <c r="G9" s="52"/>
      <c r="H9" s="48">
        <v>119471</v>
      </c>
      <c r="I9" s="48" t="s">
        <v>64</v>
      </c>
      <c r="J9" s="53" t="s">
        <v>18</v>
      </c>
      <c r="K9" s="48" t="s">
        <v>52</v>
      </c>
      <c r="L9" s="50">
        <v>5</v>
      </c>
      <c r="M9" s="51">
        <v>51</v>
      </c>
      <c r="N9" s="54"/>
      <c r="O9" s="48">
        <v>515621</v>
      </c>
      <c r="P9" s="48" t="s">
        <v>65</v>
      </c>
      <c r="Q9" s="53" t="s">
        <v>18</v>
      </c>
      <c r="R9" s="48" t="s">
        <v>66</v>
      </c>
      <c r="S9" s="56">
        <v>4.5</v>
      </c>
      <c r="T9" s="55">
        <v>20</v>
      </c>
    </row>
    <row r="10" spans="1:20" ht="10.199999999999999" x14ac:dyDescent="0.2">
      <c r="A10" s="47">
        <v>109745</v>
      </c>
      <c r="B10" s="48" t="s">
        <v>67</v>
      </c>
      <c r="C10" s="49" t="s">
        <v>16</v>
      </c>
      <c r="D10" s="48" t="s">
        <v>29</v>
      </c>
      <c r="E10" s="50">
        <v>5</v>
      </c>
      <c r="F10" s="51">
        <v>2</v>
      </c>
      <c r="G10" s="52"/>
      <c r="H10" s="48">
        <v>135720</v>
      </c>
      <c r="I10" s="48" t="s">
        <v>68</v>
      </c>
      <c r="J10" s="53" t="s">
        <v>18</v>
      </c>
      <c r="K10" s="48" t="s">
        <v>39</v>
      </c>
      <c r="L10" s="50">
        <v>5</v>
      </c>
      <c r="M10" s="51">
        <v>63</v>
      </c>
      <c r="N10" s="54"/>
      <c r="O10" s="48">
        <v>519634</v>
      </c>
      <c r="P10" s="48" t="s">
        <v>69</v>
      </c>
      <c r="Q10" s="53" t="s">
        <v>18</v>
      </c>
      <c r="R10" s="48" t="s">
        <v>44</v>
      </c>
      <c r="S10" s="56">
        <v>4.5</v>
      </c>
      <c r="T10" s="55">
        <v>2</v>
      </c>
    </row>
    <row r="11" spans="1:20" ht="10.199999999999999" x14ac:dyDescent="0.2">
      <c r="A11" s="47">
        <v>172649</v>
      </c>
      <c r="B11" s="48" t="s">
        <v>70</v>
      </c>
      <c r="C11" s="49" t="s">
        <v>16</v>
      </c>
      <c r="D11" s="48" t="s">
        <v>66</v>
      </c>
      <c r="E11" s="50">
        <v>5</v>
      </c>
      <c r="F11" s="51">
        <v>131</v>
      </c>
      <c r="G11" s="52"/>
      <c r="H11" s="48">
        <v>171287</v>
      </c>
      <c r="I11" s="48" t="s">
        <v>71</v>
      </c>
      <c r="J11" s="53" t="s">
        <v>18</v>
      </c>
      <c r="K11" s="48" t="s">
        <v>41</v>
      </c>
      <c r="L11" s="50">
        <v>5</v>
      </c>
      <c r="M11" s="51">
        <v>33</v>
      </c>
      <c r="N11" s="54"/>
      <c r="O11" s="48">
        <v>548308</v>
      </c>
      <c r="P11" s="48" t="s">
        <v>72</v>
      </c>
      <c r="Q11" s="53" t="s">
        <v>18</v>
      </c>
      <c r="R11" s="48" t="s">
        <v>39</v>
      </c>
      <c r="S11" s="56">
        <v>4.5</v>
      </c>
      <c r="T11" s="55" t="s">
        <v>32</v>
      </c>
    </row>
    <row r="12" spans="1:20" ht="10.199999999999999" x14ac:dyDescent="0.2">
      <c r="A12" s="47">
        <v>200720</v>
      </c>
      <c r="B12" s="48" t="s">
        <v>73</v>
      </c>
      <c r="C12" s="49" t="s">
        <v>16</v>
      </c>
      <c r="D12" s="48" t="s">
        <v>62</v>
      </c>
      <c r="E12" s="50">
        <v>5</v>
      </c>
      <c r="F12" s="51">
        <v>143</v>
      </c>
      <c r="G12" s="52"/>
      <c r="H12" s="48">
        <v>174874</v>
      </c>
      <c r="I12" s="48" t="s">
        <v>74</v>
      </c>
      <c r="J12" s="53" t="s">
        <v>18</v>
      </c>
      <c r="K12" s="48" t="s">
        <v>75</v>
      </c>
      <c r="L12" s="50">
        <v>5</v>
      </c>
      <c r="M12" s="51">
        <v>123</v>
      </c>
      <c r="N12" s="54"/>
      <c r="O12" s="48">
        <v>550090</v>
      </c>
      <c r="P12" s="48" t="s">
        <v>76</v>
      </c>
      <c r="Q12" s="53" t="s">
        <v>18</v>
      </c>
      <c r="R12" s="48" t="s">
        <v>77</v>
      </c>
      <c r="S12" s="56">
        <v>4.5</v>
      </c>
      <c r="T12" s="55">
        <v>10</v>
      </c>
    </row>
    <row r="13" spans="1:20" ht="10.199999999999999" x14ac:dyDescent="0.2">
      <c r="A13" s="47">
        <v>215059</v>
      </c>
      <c r="B13" s="48" t="s">
        <v>78</v>
      </c>
      <c r="C13" s="49" t="s">
        <v>16</v>
      </c>
      <c r="D13" s="48" t="s">
        <v>47</v>
      </c>
      <c r="E13" s="50">
        <v>5</v>
      </c>
      <c r="F13" s="51">
        <v>113</v>
      </c>
      <c r="G13" s="52"/>
      <c r="H13" s="48">
        <v>201895</v>
      </c>
      <c r="I13" s="48" t="s">
        <v>79</v>
      </c>
      <c r="J13" s="53" t="s">
        <v>18</v>
      </c>
      <c r="K13" s="48" t="s">
        <v>44</v>
      </c>
      <c r="L13" s="50">
        <v>5</v>
      </c>
      <c r="M13" s="51">
        <v>125</v>
      </c>
      <c r="N13" s="54"/>
      <c r="O13" s="48">
        <v>551210</v>
      </c>
      <c r="P13" s="48" t="s">
        <v>80</v>
      </c>
      <c r="Q13" s="53" t="s">
        <v>18</v>
      </c>
      <c r="R13" s="48" t="s">
        <v>47</v>
      </c>
      <c r="S13" s="56">
        <v>4.5</v>
      </c>
      <c r="T13" s="55">
        <v>19</v>
      </c>
    </row>
    <row r="14" spans="1:20" ht="10.199999999999999" x14ac:dyDescent="0.2">
      <c r="A14" s="47">
        <v>229600</v>
      </c>
      <c r="B14" s="48" t="s">
        <v>81</v>
      </c>
      <c r="C14" s="49" t="s">
        <v>16</v>
      </c>
      <c r="D14" s="48" t="s">
        <v>36</v>
      </c>
      <c r="E14" s="50">
        <v>5</v>
      </c>
      <c r="F14" s="51">
        <v>0</v>
      </c>
      <c r="G14" s="52"/>
      <c r="H14" s="48">
        <v>209365</v>
      </c>
      <c r="I14" s="48" t="s">
        <v>82</v>
      </c>
      <c r="J14" s="53" t="s">
        <v>18</v>
      </c>
      <c r="K14" s="48" t="s">
        <v>57</v>
      </c>
      <c r="L14" s="50">
        <v>5</v>
      </c>
      <c r="M14" s="51">
        <v>43</v>
      </c>
      <c r="N14" s="54"/>
      <c r="O14" s="48">
        <v>570241</v>
      </c>
      <c r="P14" s="48" t="s">
        <v>83</v>
      </c>
      <c r="Q14" s="53" t="s">
        <v>18</v>
      </c>
      <c r="R14" s="48" t="s">
        <v>62</v>
      </c>
      <c r="S14" s="56">
        <v>4.5</v>
      </c>
      <c r="T14" s="55" t="s">
        <v>32</v>
      </c>
    </row>
    <row r="15" spans="1:20" ht="10.199999999999999" x14ac:dyDescent="0.2">
      <c r="A15" s="47">
        <v>432720</v>
      </c>
      <c r="B15" s="48" t="s">
        <v>84</v>
      </c>
      <c r="C15" s="49" t="s">
        <v>16</v>
      </c>
      <c r="D15" s="48" t="s">
        <v>85</v>
      </c>
      <c r="E15" s="50">
        <v>5</v>
      </c>
      <c r="F15" s="51">
        <v>13</v>
      </c>
      <c r="G15" s="52"/>
      <c r="H15" s="48">
        <v>214285</v>
      </c>
      <c r="I15" s="48" t="s">
        <v>86</v>
      </c>
      <c r="J15" s="53" t="s">
        <v>18</v>
      </c>
      <c r="K15" s="48" t="s">
        <v>41</v>
      </c>
      <c r="L15" s="50">
        <v>5</v>
      </c>
      <c r="M15" s="51">
        <v>0</v>
      </c>
      <c r="N15" s="54"/>
      <c r="O15" s="48">
        <v>574458</v>
      </c>
      <c r="P15" s="48" t="s">
        <v>87</v>
      </c>
      <c r="Q15" s="53" t="s">
        <v>18</v>
      </c>
      <c r="R15" s="48" t="s">
        <v>47</v>
      </c>
      <c r="S15" s="56">
        <v>4.5</v>
      </c>
      <c r="T15" s="55">
        <v>3</v>
      </c>
    </row>
    <row r="16" spans="1:20" ht="10.199999999999999" x14ac:dyDescent="0.2">
      <c r="A16" s="47">
        <v>433969</v>
      </c>
      <c r="B16" s="48" t="s">
        <v>88</v>
      </c>
      <c r="C16" s="49" t="s">
        <v>16</v>
      </c>
      <c r="D16" s="48" t="s">
        <v>49</v>
      </c>
      <c r="E16" s="50">
        <v>5</v>
      </c>
      <c r="F16" s="51" t="s">
        <v>32</v>
      </c>
      <c r="G16" s="52"/>
      <c r="H16" s="48">
        <v>215136</v>
      </c>
      <c r="I16" s="48" t="s">
        <v>89</v>
      </c>
      <c r="J16" s="53" t="s">
        <v>18</v>
      </c>
      <c r="K16" s="48" t="s">
        <v>31</v>
      </c>
      <c r="L16" s="50">
        <v>5</v>
      </c>
      <c r="M16" s="51">
        <v>128</v>
      </c>
      <c r="N16" s="54"/>
      <c r="O16" s="48">
        <v>575458</v>
      </c>
      <c r="P16" s="48" t="s">
        <v>90</v>
      </c>
      <c r="Q16" s="53" t="s">
        <v>18</v>
      </c>
      <c r="R16" s="48" t="s">
        <v>31</v>
      </c>
      <c r="S16" s="56">
        <v>4.5</v>
      </c>
      <c r="T16" s="55">
        <v>13</v>
      </c>
    </row>
    <row r="17" spans="1:20" ht="10.199999999999999" x14ac:dyDescent="0.2">
      <c r="A17" s="47">
        <v>437495</v>
      </c>
      <c r="B17" s="48" t="s">
        <v>91</v>
      </c>
      <c r="C17" s="49" t="s">
        <v>16</v>
      </c>
      <c r="D17" s="48" t="s">
        <v>29</v>
      </c>
      <c r="E17" s="50">
        <v>5</v>
      </c>
      <c r="F17" s="51">
        <v>0</v>
      </c>
      <c r="G17" s="52"/>
      <c r="H17" s="48">
        <v>216051</v>
      </c>
      <c r="I17" s="48" t="s">
        <v>92</v>
      </c>
      <c r="J17" s="53" t="s">
        <v>18</v>
      </c>
      <c r="K17" s="48" t="s">
        <v>57</v>
      </c>
      <c r="L17" s="50">
        <v>5</v>
      </c>
      <c r="M17" s="51">
        <v>111</v>
      </c>
      <c r="N17" s="54"/>
      <c r="O17" s="48">
        <v>577016</v>
      </c>
      <c r="P17" s="48" t="s">
        <v>93</v>
      </c>
      <c r="Q17" s="53" t="s">
        <v>18</v>
      </c>
      <c r="R17" s="48" t="s">
        <v>47</v>
      </c>
      <c r="S17" s="56">
        <v>4.5</v>
      </c>
      <c r="T17" s="55">
        <v>39</v>
      </c>
    </row>
    <row r="18" spans="1:20" ht="10.199999999999999" x14ac:dyDescent="0.2">
      <c r="A18" s="47">
        <v>449027</v>
      </c>
      <c r="B18" s="48" t="s">
        <v>94</v>
      </c>
      <c r="C18" s="49" t="s">
        <v>16</v>
      </c>
      <c r="D18" s="48" t="s">
        <v>41</v>
      </c>
      <c r="E18" s="50">
        <v>5</v>
      </c>
      <c r="F18" s="51">
        <v>34</v>
      </c>
      <c r="G18" s="52"/>
      <c r="H18" s="48">
        <v>220237</v>
      </c>
      <c r="I18" s="48" t="s">
        <v>95</v>
      </c>
      <c r="J18" s="53" t="s">
        <v>18</v>
      </c>
      <c r="K18" s="48" t="s">
        <v>52</v>
      </c>
      <c r="L18" s="50">
        <v>5</v>
      </c>
      <c r="M18" s="51">
        <v>89</v>
      </c>
      <c r="N18" s="54"/>
      <c r="O18" s="48">
        <v>590014</v>
      </c>
      <c r="P18" s="48" t="s">
        <v>96</v>
      </c>
      <c r="Q18" s="53" t="s">
        <v>18</v>
      </c>
      <c r="R18" s="48" t="s">
        <v>66</v>
      </c>
      <c r="S18" s="56">
        <v>4.5</v>
      </c>
      <c r="T18" s="55" t="s">
        <v>32</v>
      </c>
    </row>
    <row r="19" spans="1:20" ht="10.199999999999999" x14ac:dyDescent="0.2">
      <c r="A19" s="47">
        <v>465247</v>
      </c>
      <c r="B19" s="48" t="s">
        <v>97</v>
      </c>
      <c r="C19" s="49" t="s">
        <v>16</v>
      </c>
      <c r="D19" s="48" t="s">
        <v>57</v>
      </c>
      <c r="E19" s="50">
        <v>5</v>
      </c>
      <c r="F19" s="51">
        <v>109</v>
      </c>
      <c r="G19" s="52"/>
      <c r="H19" s="48">
        <v>221632</v>
      </c>
      <c r="I19" s="48" t="s">
        <v>98</v>
      </c>
      <c r="J19" s="53" t="s">
        <v>18</v>
      </c>
      <c r="K19" s="48" t="s">
        <v>39</v>
      </c>
      <c r="L19" s="50">
        <v>5</v>
      </c>
      <c r="M19" s="51">
        <v>91</v>
      </c>
      <c r="N19" s="54"/>
      <c r="O19" s="48">
        <v>606745</v>
      </c>
      <c r="P19" s="48" t="s">
        <v>99</v>
      </c>
      <c r="Q19" s="53" t="s">
        <v>18</v>
      </c>
      <c r="R19" s="48" t="s">
        <v>57</v>
      </c>
      <c r="S19" s="56">
        <v>4.5</v>
      </c>
      <c r="T19" s="55">
        <v>42</v>
      </c>
    </row>
    <row r="20" spans="1:20" ht="10.199999999999999" x14ac:dyDescent="0.2">
      <c r="A20" s="47">
        <v>470551</v>
      </c>
      <c r="B20" s="48" t="s">
        <v>100</v>
      </c>
      <c r="C20" s="49" t="s">
        <v>16</v>
      </c>
      <c r="D20" s="48" t="s">
        <v>52</v>
      </c>
      <c r="E20" s="50">
        <v>5</v>
      </c>
      <c r="F20" s="51" t="s">
        <v>32</v>
      </c>
      <c r="G20" s="52"/>
      <c r="H20" s="48">
        <v>221820</v>
      </c>
      <c r="I20" s="48" t="s">
        <v>101</v>
      </c>
      <c r="J20" s="53" t="s">
        <v>18</v>
      </c>
      <c r="K20" s="48" t="s">
        <v>57</v>
      </c>
      <c r="L20" s="50">
        <v>5</v>
      </c>
      <c r="M20" s="51">
        <v>51</v>
      </c>
      <c r="N20" s="54"/>
      <c r="O20" s="48">
        <v>607464</v>
      </c>
      <c r="P20" s="48" t="s">
        <v>102</v>
      </c>
      <c r="Q20" s="53" t="s">
        <v>18</v>
      </c>
      <c r="R20" s="48" t="s">
        <v>62</v>
      </c>
      <c r="S20" s="56">
        <v>4.5</v>
      </c>
      <c r="T20" s="55">
        <v>113</v>
      </c>
    </row>
    <row r="21" spans="1:20" ht="10.199999999999999" x14ac:dyDescent="0.2">
      <c r="A21" s="47">
        <v>498016</v>
      </c>
      <c r="B21" s="48" t="s">
        <v>103</v>
      </c>
      <c r="C21" s="49" t="s">
        <v>16</v>
      </c>
      <c r="D21" s="48" t="s">
        <v>44</v>
      </c>
      <c r="E21" s="50">
        <v>5</v>
      </c>
      <c r="F21" s="51">
        <v>136</v>
      </c>
      <c r="G21" s="52"/>
      <c r="H21" s="48">
        <v>222694</v>
      </c>
      <c r="I21" s="48" t="s">
        <v>104</v>
      </c>
      <c r="J21" s="53" t="s">
        <v>18</v>
      </c>
      <c r="K21" s="48" t="s">
        <v>77</v>
      </c>
      <c r="L21" s="50">
        <v>5</v>
      </c>
      <c r="M21" s="51">
        <v>108</v>
      </c>
      <c r="N21" s="54"/>
      <c r="O21" s="48">
        <v>616222</v>
      </c>
      <c r="P21" s="48" t="s">
        <v>105</v>
      </c>
      <c r="Q21" s="53" t="s">
        <v>18</v>
      </c>
      <c r="R21" s="48" t="s">
        <v>34</v>
      </c>
      <c r="S21" s="56">
        <v>4.5</v>
      </c>
      <c r="T21" s="55">
        <v>0</v>
      </c>
    </row>
    <row r="22" spans="1:20" ht="10.199999999999999" x14ac:dyDescent="0.2">
      <c r="A22" s="47">
        <v>508479</v>
      </c>
      <c r="B22" s="48" t="s">
        <v>106</v>
      </c>
      <c r="C22" s="49" t="s">
        <v>16</v>
      </c>
      <c r="D22" s="48" t="s">
        <v>47</v>
      </c>
      <c r="E22" s="50">
        <v>5</v>
      </c>
      <c r="F22" s="51">
        <v>9</v>
      </c>
      <c r="G22" s="52"/>
      <c r="H22" s="48">
        <v>223827</v>
      </c>
      <c r="I22" s="48" t="s">
        <v>107</v>
      </c>
      <c r="J22" s="53" t="s">
        <v>18</v>
      </c>
      <c r="K22" s="48" t="s">
        <v>44</v>
      </c>
      <c r="L22" s="50">
        <v>5</v>
      </c>
      <c r="M22" s="51">
        <v>116</v>
      </c>
      <c r="N22" s="54"/>
      <c r="O22" s="48">
        <v>622758</v>
      </c>
      <c r="P22" s="48" t="s">
        <v>108</v>
      </c>
      <c r="Q22" s="53" t="s">
        <v>18</v>
      </c>
      <c r="R22" s="48" t="s">
        <v>47</v>
      </c>
      <c r="S22" s="56">
        <v>4.5</v>
      </c>
      <c r="T22" s="55" t="s">
        <v>32</v>
      </c>
    </row>
    <row r="23" spans="1:20" ht="10.199999999999999" x14ac:dyDescent="0.2">
      <c r="A23" s="47">
        <v>59735</v>
      </c>
      <c r="B23" s="48" t="s">
        <v>109</v>
      </c>
      <c r="C23" s="49" t="s">
        <v>16</v>
      </c>
      <c r="D23" s="48" t="s">
        <v>57</v>
      </c>
      <c r="E23" s="50">
        <v>4.5</v>
      </c>
      <c r="F23" s="51">
        <v>71</v>
      </c>
      <c r="G23" s="52"/>
      <c r="H23" s="48">
        <v>242882</v>
      </c>
      <c r="I23" s="48" t="s">
        <v>110</v>
      </c>
      <c r="J23" s="53" t="s">
        <v>18</v>
      </c>
      <c r="K23" s="48" t="s">
        <v>54</v>
      </c>
      <c r="L23" s="50">
        <v>5</v>
      </c>
      <c r="M23" s="51">
        <v>46</v>
      </c>
      <c r="N23" s="54"/>
      <c r="O23" s="48">
        <v>80178</v>
      </c>
      <c r="P23" s="48" t="s">
        <v>111</v>
      </c>
      <c r="Q23" s="53" t="s">
        <v>18</v>
      </c>
      <c r="R23" s="48" t="s">
        <v>112</v>
      </c>
      <c r="S23" s="56">
        <v>4</v>
      </c>
      <c r="T23" s="55" t="s">
        <v>32</v>
      </c>
    </row>
    <row r="24" spans="1:20" ht="10.199999999999999" x14ac:dyDescent="0.2">
      <c r="A24" s="47">
        <v>72147</v>
      </c>
      <c r="B24" s="48" t="s">
        <v>113</v>
      </c>
      <c r="C24" s="49" t="s">
        <v>16</v>
      </c>
      <c r="D24" s="48" t="s">
        <v>49</v>
      </c>
      <c r="E24" s="50">
        <v>4.5</v>
      </c>
      <c r="F24" s="51">
        <v>16</v>
      </c>
      <c r="G24" s="52"/>
      <c r="H24" s="48">
        <v>427623</v>
      </c>
      <c r="I24" s="48" t="s">
        <v>114</v>
      </c>
      <c r="J24" s="53" t="s">
        <v>18</v>
      </c>
      <c r="K24" s="48" t="s">
        <v>66</v>
      </c>
      <c r="L24" s="50">
        <v>5</v>
      </c>
      <c r="M24" s="51">
        <v>128</v>
      </c>
      <c r="N24" s="54"/>
      <c r="O24" s="48">
        <v>105717</v>
      </c>
      <c r="P24" s="48" t="s">
        <v>115</v>
      </c>
      <c r="Q24" s="53" t="s">
        <v>18</v>
      </c>
      <c r="R24" s="48" t="s">
        <v>44</v>
      </c>
      <c r="S24" s="56">
        <v>4</v>
      </c>
      <c r="T24" s="55">
        <v>1</v>
      </c>
    </row>
    <row r="25" spans="1:20" ht="10.199999999999999" x14ac:dyDescent="0.2">
      <c r="A25" s="47">
        <v>80201</v>
      </c>
      <c r="B25" s="48" t="s">
        <v>116</v>
      </c>
      <c r="C25" s="49" t="s">
        <v>16</v>
      </c>
      <c r="D25" s="48" t="s">
        <v>75</v>
      </c>
      <c r="E25" s="50">
        <v>4.5</v>
      </c>
      <c r="F25" s="51">
        <v>122</v>
      </c>
      <c r="G25" s="52"/>
      <c r="H25" s="48">
        <v>434752</v>
      </c>
      <c r="I25" s="48" t="s">
        <v>117</v>
      </c>
      <c r="J25" s="53" t="s">
        <v>18</v>
      </c>
      <c r="K25" s="48" t="s">
        <v>85</v>
      </c>
      <c r="L25" s="50">
        <v>5</v>
      </c>
      <c r="M25" s="51">
        <v>99</v>
      </c>
      <c r="N25" s="54"/>
      <c r="O25" s="48">
        <v>108416</v>
      </c>
      <c r="P25" s="48" t="s">
        <v>118</v>
      </c>
      <c r="Q25" s="53" t="s">
        <v>18</v>
      </c>
      <c r="R25" s="48" t="s">
        <v>119</v>
      </c>
      <c r="S25" s="56">
        <v>4</v>
      </c>
      <c r="T25" s="55" t="s">
        <v>32</v>
      </c>
    </row>
    <row r="26" spans="1:20" ht="10.199999999999999" x14ac:dyDescent="0.2">
      <c r="A26" s="47">
        <v>81441</v>
      </c>
      <c r="B26" s="48" t="s">
        <v>120</v>
      </c>
      <c r="C26" s="49" t="s">
        <v>16</v>
      </c>
      <c r="D26" s="48" t="s">
        <v>52</v>
      </c>
      <c r="E26" s="50">
        <v>4.5</v>
      </c>
      <c r="F26" s="51">
        <v>0</v>
      </c>
      <c r="G26" s="52"/>
      <c r="H26" s="48">
        <v>441191</v>
      </c>
      <c r="I26" s="48" t="s">
        <v>121</v>
      </c>
      <c r="J26" s="53" t="s">
        <v>18</v>
      </c>
      <c r="K26" s="48" t="s">
        <v>52</v>
      </c>
      <c r="L26" s="50">
        <v>5</v>
      </c>
      <c r="M26" s="51">
        <v>59</v>
      </c>
      <c r="N26" s="54"/>
      <c r="O26" s="48">
        <v>115556</v>
      </c>
      <c r="P26" s="48" t="s">
        <v>122</v>
      </c>
      <c r="Q26" s="53" t="s">
        <v>18</v>
      </c>
      <c r="R26" s="48" t="s">
        <v>39</v>
      </c>
      <c r="S26" s="56">
        <v>4</v>
      </c>
      <c r="T26" s="55">
        <v>10</v>
      </c>
    </row>
    <row r="27" spans="1:20" ht="10.199999999999999" x14ac:dyDescent="0.2">
      <c r="A27" s="47">
        <v>105666</v>
      </c>
      <c r="B27" s="48" t="s">
        <v>123</v>
      </c>
      <c r="C27" s="49" t="s">
        <v>16</v>
      </c>
      <c r="D27" s="48" t="s">
        <v>119</v>
      </c>
      <c r="E27" s="50">
        <v>4.5</v>
      </c>
      <c r="F27" s="51" t="s">
        <v>32</v>
      </c>
      <c r="G27" s="52"/>
      <c r="H27" s="48">
        <v>444463</v>
      </c>
      <c r="I27" s="48" t="s">
        <v>124</v>
      </c>
      <c r="J27" s="53" t="s">
        <v>18</v>
      </c>
      <c r="K27" s="48" t="s">
        <v>47</v>
      </c>
      <c r="L27" s="50">
        <v>5</v>
      </c>
      <c r="M27" s="51">
        <v>65</v>
      </c>
      <c r="N27" s="54"/>
      <c r="O27" s="48">
        <v>146426</v>
      </c>
      <c r="P27" s="48" t="s">
        <v>125</v>
      </c>
      <c r="Q27" s="53" t="s">
        <v>18</v>
      </c>
      <c r="R27" s="48" t="s">
        <v>119</v>
      </c>
      <c r="S27" s="56">
        <v>4</v>
      </c>
      <c r="T27" s="55" t="s">
        <v>32</v>
      </c>
    </row>
    <row r="28" spans="1:20" ht="10.199999999999999" x14ac:dyDescent="0.2">
      <c r="A28" s="47">
        <v>108813</v>
      </c>
      <c r="B28" s="48" t="s">
        <v>126</v>
      </c>
      <c r="C28" s="49" t="s">
        <v>16</v>
      </c>
      <c r="D28" s="48" t="s">
        <v>127</v>
      </c>
      <c r="E28" s="50">
        <v>4.5</v>
      </c>
      <c r="F28" s="51" t="s">
        <v>32</v>
      </c>
      <c r="G28" s="52"/>
      <c r="H28" s="48">
        <v>444765</v>
      </c>
      <c r="I28" s="48" t="s">
        <v>128</v>
      </c>
      <c r="J28" s="53" t="s">
        <v>18</v>
      </c>
      <c r="K28" s="48" t="s">
        <v>62</v>
      </c>
      <c r="L28" s="50">
        <v>5</v>
      </c>
      <c r="M28" s="51">
        <v>113</v>
      </c>
      <c r="N28" s="54"/>
      <c r="O28" s="48">
        <v>160817</v>
      </c>
      <c r="P28" s="48" t="s">
        <v>129</v>
      </c>
      <c r="Q28" s="53" t="s">
        <v>18</v>
      </c>
      <c r="R28" s="48" t="s">
        <v>119</v>
      </c>
      <c r="S28" s="56">
        <v>4</v>
      </c>
      <c r="T28" s="55" t="s">
        <v>32</v>
      </c>
    </row>
    <row r="29" spans="1:20" ht="10.199999999999999" x14ac:dyDescent="0.2">
      <c r="A29" s="47">
        <v>110690</v>
      </c>
      <c r="B29" s="48" t="s">
        <v>130</v>
      </c>
      <c r="C29" s="49" t="s">
        <v>16</v>
      </c>
      <c r="D29" s="48" t="s">
        <v>112</v>
      </c>
      <c r="E29" s="50">
        <v>4.5</v>
      </c>
      <c r="F29" s="51" t="s">
        <v>32</v>
      </c>
      <c r="G29" s="52"/>
      <c r="H29" s="48">
        <v>454490</v>
      </c>
      <c r="I29" s="48" t="s">
        <v>131</v>
      </c>
      <c r="J29" s="53" t="s">
        <v>18</v>
      </c>
      <c r="K29" s="48" t="s">
        <v>77</v>
      </c>
      <c r="L29" s="50">
        <v>5</v>
      </c>
      <c r="M29" s="51" t="s">
        <v>32</v>
      </c>
      <c r="N29" s="54"/>
      <c r="O29" s="48">
        <v>167512</v>
      </c>
      <c r="P29" s="48" t="s">
        <v>132</v>
      </c>
      <c r="Q29" s="53" t="s">
        <v>18</v>
      </c>
      <c r="R29" s="48" t="s">
        <v>44</v>
      </c>
      <c r="S29" s="56">
        <v>4</v>
      </c>
      <c r="T29" s="55">
        <v>26</v>
      </c>
    </row>
    <row r="30" spans="1:20" ht="10.199999999999999" x14ac:dyDescent="0.2">
      <c r="A30" s="47">
        <v>121709</v>
      </c>
      <c r="B30" s="48" t="s">
        <v>133</v>
      </c>
      <c r="C30" s="49" t="s">
        <v>16</v>
      </c>
      <c r="D30" s="48" t="s">
        <v>66</v>
      </c>
      <c r="E30" s="50">
        <v>4.5</v>
      </c>
      <c r="F30" s="51">
        <v>7</v>
      </c>
      <c r="G30" s="52"/>
      <c r="H30" s="48">
        <v>460028</v>
      </c>
      <c r="I30" s="48" t="s">
        <v>134</v>
      </c>
      <c r="J30" s="53" t="s">
        <v>18</v>
      </c>
      <c r="K30" s="48" t="s">
        <v>47</v>
      </c>
      <c r="L30" s="50">
        <v>5</v>
      </c>
      <c r="M30" s="51">
        <v>8</v>
      </c>
      <c r="N30" s="54"/>
      <c r="O30" s="48">
        <v>169359</v>
      </c>
      <c r="P30" s="48" t="s">
        <v>135</v>
      </c>
      <c r="Q30" s="53" t="s">
        <v>18</v>
      </c>
      <c r="R30" s="48" t="s">
        <v>119</v>
      </c>
      <c r="S30" s="56">
        <v>4</v>
      </c>
      <c r="T30" s="55">
        <v>0</v>
      </c>
    </row>
    <row r="31" spans="1:20" ht="10.199999999999999" x14ac:dyDescent="0.2">
      <c r="A31" s="47">
        <v>122074</v>
      </c>
      <c r="B31" s="48" t="s">
        <v>136</v>
      </c>
      <c r="C31" s="49" t="s">
        <v>16</v>
      </c>
      <c r="D31" s="48" t="s">
        <v>34</v>
      </c>
      <c r="E31" s="50">
        <v>4.5</v>
      </c>
      <c r="F31" s="51">
        <v>0</v>
      </c>
      <c r="G31" s="52"/>
      <c r="H31" s="48">
        <v>465642</v>
      </c>
      <c r="I31" s="48" t="s">
        <v>137</v>
      </c>
      <c r="J31" s="53" t="s">
        <v>18</v>
      </c>
      <c r="K31" s="48" t="s">
        <v>52</v>
      </c>
      <c r="L31" s="50">
        <v>5</v>
      </c>
      <c r="M31" s="51">
        <v>126</v>
      </c>
      <c r="N31" s="54"/>
      <c r="O31" s="48">
        <v>173878</v>
      </c>
      <c r="P31" s="48" t="s">
        <v>138</v>
      </c>
      <c r="Q31" s="53" t="s">
        <v>18</v>
      </c>
      <c r="R31" s="48" t="s">
        <v>112</v>
      </c>
      <c r="S31" s="56">
        <v>4</v>
      </c>
      <c r="T31" s="55" t="s">
        <v>32</v>
      </c>
    </row>
    <row r="32" spans="1:20" ht="10.199999999999999" x14ac:dyDescent="0.2">
      <c r="A32" s="47">
        <v>138001</v>
      </c>
      <c r="B32" s="48" t="s">
        <v>139</v>
      </c>
      <c r="C32" s="49" t="s">
        <v>16</v>
      </c>
      <c r="D32" s="48" t="s">
        <v>36</v>
      </c>
      <c r="E32" s="50">
        <v>4.5</v>
      </c>
      <c r="F32" s="51">
        <v>0</v>
      </c>
      <c r="G32" s="52"/>
      <c r="H32" s="48">
        <v>467779</v>
      </c>
      <c r="I32" s="48" t="s">
        <v>140</v>
      </c>
      <c r="J32" s="53" t="s">
        <v>18</v>
      </c>
      <c r="K32" s="48" t="s">
        <v>77</v>
      </c>
      <c r="L32" s="50">
        <v>5</v>
      </c>
      <c r="M32" s="51">
        <v>94</v>
      </c>
      <c r="N32" s="54"/>
      <c r="O32" s="48">
        <v>176420</v>
      </c>
      <c r="P32" s="48" t="s">
        <v>141</v>
      </c>
      <c r="Q32" s="53" t="s">
        <v>18</v>
      </c>
      <c r="R32" s="48" t="s">
        <v>127</v>
      </c>
      <c r="S32" s="56">
        <v>4</v>
      </c>
      <c r="T32" s="55" t="s">
        <v>32</v>
      </c>
    </row>
    <row r="33" spans="1:20" ht="10.199999999999999" x14ac:dyDescent="0.2">
      <c r="A33" s="47">
        <v>184254</v>
      </c>
      <c r="B33" s="48" t="s">
        <v>142</v>
      </c>
      <c r="C33" s="49" t="s">
        <v>16</v>
      </c>
      <c r="D33" s="48" t="s">
        <v>39</v>
      </c>
      <c r="E33" s="50">
        <v>4.5</v>
      </c>
      <c r="F33" s="51">
        <v>90</v>
      </c>
      <c r="G33" s="52"/>
      <c r="H33" s="48">
        <v>469142</v>
      </c>
      <c r="I33" s="48" t="s">
        <v>143</v>
      </c>
      <c r="J33" s="53" t="s">
        <v>18</v>
      </c>
      <c r="K33" s="48" t="s">
        <v>39</v>
      </c>
      <c r="L33" s="50">
        <v>5</v>
      </c>
      <c r="M33" s="51">
        <v>148</v>
      </c>
      <c r="N33" s="54"/>
      <c r="O33" s="48">
        <v>183015</v>
      </c>
      <c r="P33" s="48" t="s">
        <v>144</v>
      </c>
      <c r="Q33" s="53" t="s">
        <v>18</v>
      </c>
      <c r="R33" s="48" t="s">
        <v>127</v>
      </c>
      <c r="S33" s="56">
        <v>4</v>
      </c>
      <c r="T33" s="55" t="s">
        <v>32</v>
      </c>
    </row>
    <row r="34" spans="1:20" ht="10.199999999999999" x14ac:dyDescent="0.2">
      <c r="A34" s="47">
        <v>201595</v>
      </c>
      <c r="B34" s="48" t="s">
        <v>145</v>
      </c>
      <c r="C34" s="49" t="s">
        <v>16</v>
      </c>
      <c r="D34" s="48" t="s">
        <v>85</v>
      </c>
      <c r="E34" s="50">
        <v>4.5</v>
      </c>
      <c r="F34" s="51">
        <v>43</v>
      </c>
      <c r="G34" s="52"/>
      <c r="H34" s="48">
        <v>482609</v>
      </c>
      <c r="I34" s="48" t="s">
        <v>146</v>
      </c>
      <c r="J34" s="53" t="s">
        <v>18</v>
      </c>
      <c r="K34" s="48" t="s">
        <v>47</v>
      </c>
      <c r="L34" s="50">
        <v>5</v>
      </c>
      <c r="M34" s="51">
        <v>96</v>
      </c>
      <c r="N34" s="54"/>
      <c r="O34" s="48">
        <v>193278</v>
      </c>
      <c r="P34" s="48" t="s">
        <v>147</v>
      </c>
      <c r="Q34" s="53" t="s">
        <v>18</v>
      </c>
      <c r="R34" s="48" t="s">
        <v>119</v>
      </c>
      <c r="S34" s="56">
        <v>4</v>
      </c>
      <c r="T34" s="55" t="s">
        <v>32</v>
      </c>
    </row>
    <row r="35" spans="1:20" ht="10.199999999999999" x14ac:dyDescent="0.2">
      <c r="A35" s="47">
        <v>221389</v>
      </c>
      <c r="B35" s="48" t="s">
        <v>148</v>
      </c>
      <c r="C35" s="49" t="s">
        <v>16</v>
      </c>
      <c r="D35" s="48" t="s">
        <v>31</v>
      </c>
      <c r="E35" s="50">
        <v>4.5</v>
      </c>
      <c r="F35" s="51">
        <v>11</v>
      </c>
      <c r="G35" s="52"/>
      <c r="H35" s="48">
        <v>483067</v>
      </c>
      <c r="I35" s="48" t="s">
        <v>149</v>
      </c>
      <c r="J35" s="53" t="s">
        <v>18</v>
      </c>
      <c r="K35" s="48" t="s">
        <v>54</v>
      </c>
      <c r="L35" s="50">
        <v>5</v>
      </c>
      <c r="M35" s="51" t="s">
        <v>32</v>
      </c>
      <c r="N35" s="54"/>
      <c r="O35" s="48">
        <v>204813</v>
      </c>
      <c r="P35" s="48" t="s">
        <v>150</v>
      </c>
      <c r="Q35" s="53" t="s">
        <v>18</v>
      </c>
      <c r="R35" s="48" t="s">
        <v>112</v>
      </c>
      <c r="S35" s="56">
        <v>4</v>
      </c>
      <c r="T35" s="55" t="s">
        <v>32</v>
      </c>
    </row>
    <row r="36" spans="1:20" ht="10.199999999999999" x14ac:dyDescent="0.2">
      <c r="A36" s="47">
        <v>240514</v>
      </c>
      <c r="B36" s="48" t="s">
        <v>151</v>
      </c>
      <c r="C36" s="49" t="s">
        <v>16</v>
      </c>
      <c r="D36" s="48" t="s">
        <v>127</v>
      </c>
      <c r="E36" s="50">
        <v>4.5</v>
      </c>
      <c r="F36" s="51" t="s">
        <v>32</v>
      </c>
      <c r="G36" s="52"/>
      <c r="H36" s="48">
        <v>485047</v>
      </c>
      <c r="I36" s="48" t="s">
        <v>152</v>
      </c>
      <c r="J36" s="53" t="s">
        <v>18</v>
      </c>
      <c r="K36" s="48" t="s">
        <v>31</v>
      </c>
      <c r="L36" s="50">
        <v>5</v>
      </c>
      <c r="M36" s="51">
        <v>53</v>
      </c>
      <c r="N36" s="54"/>
      <c r="O36" s="48">
        <v>204822</v>
      </c>
      <c r="P36" s="48" t="s">
        <v>153</v>
      </c>
      <c r="Q36" s="53" t="s">
        <v>18</v>
      </c>
      <c r="R36" s="48" t="s">
        <v>31</v>
      </c>
      <c r="S36" s="56">
        <v>4</v>
      </c>
      <c r="T36" s="55">
        <v>0</v>
      </c>
    </row>
    <row r="37" spans="1:20" ht="10.199999999999999" x14ac:dyDescent="0.2">
      <c r="A37" s="47">
        <v>428971</v>
      </c>
      <c r="B37" s="48" t="s">
        <v>154</v>
      </c>
      <c r="C37" s="49" t="s">
        <v>16</v>
      </c>
      <c r="D37" s="48" t="s">
        <v>31</v>
      </c>
      <c r="E37" s="50">
        <v>4.5</v>
      </c>
      <c r="F37" s="51" t="s">
        <v>32</v>
      </c>
      <c r="G37" s="52"/>
      <c r="H37" s="48">
        <v>487838</v>
      </c>
      <c r="I37" s="48" t="s">
        <v>155</v>
      </c>
      <c r="J37" s="53" t="s">
        <v>18</v>
      </c>
      <c r="K37" s="48" t="s">
        <v>52</v>
      </c>
      <c r="L37" s="50">
        <v>5</v>
      </c>
      <c r="M37" s="51">
        <v>79</v>
      </c>
      <c r="N37" s="54"/>
      <c r="O37" s="48">
        <v>216616</v>
      </c>
      <c r="P37" s="48" t="s">
        <v>156</v>
      </c>
      <c r="Q37" s="53" t="s">
        <v>18</v>
      </c>
      <c r="R37" s="48" t="s">
        <v>127</v>
      </c>
      <c r="S37" s="56">
        <v>4</v>
      </c>
      <c r="T37" s="55" t="s">
        <v>32</v>
      </c>
    </row>
    <row r="38" spans="1:20" ht="10.199999999999999" x14ac:dyDescent="0.2">
      <c r="A38" s="47">
        <v>451302</v>
      </c>
      <c r="B38" s="48" t="s">
        <v>157</v>
      </c>
      <c r="C38" s="49" t="s">
        <v>16</v>
      </c>
      <c r="D38" s="48" t="s">
        <v>57</v>
      </c>
      <c r="E38" s="50">
        <v>4.5</v>
      </c>
      <c r="F38" s="51">
        <v>11</v>
      </c>
      <c r="G38" s="52"/>
      <c r="H38" s="48">
        <v>491279</v>
      </c>
      <c r="I38" s="48" t="s">
        <v>158</v>
      </c>
      <c r="J38" s="53" t="s">
        <v>18</v>
      </c>
      <c r="K38" s="48" t="s">
        <v>39</v>
      </c>
      <c r="L38" s="50">
        <v>5</v>
      </c>
      <c r="M38" s="51">
        <v>116</v>
      </c>
      <c r="N38" s="54"/>
      <c r="O38" s="48">
        <v>219924</v>
      </c>
      <c r="P38" s="48" t="s">
        <v>159</v>
      </c>
      <c r="Q38" s="53" t="s">
        <v>18</v>
      </c>
      <c r="R38" s="48" t="s">
        <v>127</v>
      </c>
      <c r="S38" s="56">
        <v>4</v>
      </c>
      <c r="T38" s="55">
        <v>31</v>
      </c>
    </row>
    <row r="39" spans="1:20" ht="10.199999999999999" x14ac:dyDescent="0.2">
      <c r="A39" s="47">
        <v>457569</v>
      </c>
      <c r="B39" s="48" t="s">
        <v>160</v>
      </c>
      <c r="C39" s="49" t="s">
        <v>16</v>
      </c>
      <c r="D39" s="48" t="s">
        <v>54</v>
      </c>
      <c r="E39" s="50">
        <v>4.5</v>
      </c>
      <c r="F39" s="51">
        <v>124</v>
      </c>
      <c r="G39" s="52"/>
      <c r="H39" s="48">
        <v>492777</v>
      </c>
      <c r="I39" s="48" t="s">
        <v>161</v>
      </c>
      <c r="J39" s="53" t="s">
        <v>18</v>
      </c>
      <c r="K39" s="48" t="s">
        <v>41</v>
      </c>
      <c r="L39" s="50">
        <v>5</v>
      </c>
      <c r="M39" s="51">
        <v>42</v>
      </c>
      <c r="N39" s="54"/>
      <c r="O39" s="48">
        <v>220583</v>
      </c>
      <c r="P39" s="48" t="s">
        <v>162</v>
      </c>
      <c r="Q39" s="53" t="s">
        <v>18</v>
      </c>
      <c r="R39" s="48" t="s">
        <v>112</v>
      </c>
      <c r="S39" s="56">
        <v>4</v>
      </c>
      <c r="T39" s="55" t="s">
        <v>32</v>
      </c>
    </row>
    <row r="40" spans="1:20" ht="10.199999999999999" x14ac:dyDescent="0.2">
      <c r="A40" s="47">
        <v>472739</v>
      </c>
      <c r="B40" s="48" t="s">
        <v>163</v>
      </c>
      <c r="C40" s="49" t="s">
        <v>16</v>
      </c>
      <c r="D40" s="48" t="s">
        <v>112</v>
      </c>
      <c r="E40" s="50">
        <v>4.5</v>
      </c>
      <c r="F40" s="51" t="s">
        <v>32</v>
      </c>
      <c r="G40" s="52"/>
      <c r="H40" s="48">
        <v>494307</v>
      </c>
      <c r="I40" s="48" t="s">
        <v>164</v>
      </c>
      <c r="J40" s="53" t="s">
        <v>18</v>
      </c>
      <c r="K40" s="48" t="s">
        <v>34</v>
      </c>
      <c r="L40" s="50">
        <v>5</v>
      </c>
      <c r="M40" s="51">
        <v>5</v>
      </c>
      <c r="N40" s="54"/>
      <c r="O40" s="48">
        <v>222018</v>
      </c>
      <c r="P40" s="48" t="s">
        <v>165</v>
      </c>
      <c r="Q40" s="53" t="s">
        <v>18</v>
      </c>
      <c r="R40" s="48" t="s">
        <v>127</v>
      </c>
      <c r="S40" s="56">
        <v>4</v>
      </c>
      <c r="T40" s="55" t="s">
        <v>32</v>
      </c>
    </row>
    <row r="41" spans="1:20" ht="10.199999999999999" x14ac:dyDescent="0.2">
      <c r="A41" s="47">
        <v>473284</v>
      </c>
      <c r="B41" s="48" t="s">
        <v>166</v>
      </c>
      <c r="C41" s="49" t="s">
        <v>16</v>
      </c>
      <c r="D41" s="48" t="s">
        <v>119</v>
      </c>
      <c r="E41" s="50">
        <v>4.5</v>
      </c>
      <c r="F41" s="51" t="s">
        <v>32</v>
      </c>
      <c r="G41" s="52"/>
      <c r="H41" s="48">
        <v>498444</v>
      </c>
      <c r="I41" s="48" t="s">
        <v>167</v>
      </c>
      <c r="J41" s="53" t="s">
        <v>18</v>
      </c>
      <c r="K41" s="48" t="s">
        <v>47</v>
      </c>
      <c r="L41" s="50">
        <v>5</v>
      </c>
      <c r="M41" s="51" t="s">
        <v>32</v>
      </c>
      <c r="N41" s="54"/>
      <c r="O41" s="48">
        <v>232351</v>
      </c>
      <c r="P41" s="48" t="s">
        <v>168</v>
      </c>
      <c r="Q41" s="53" t="s">
        <v>18</v>
      </c>
      <c r="R41" s="48" t="s">
        <v>119</v>
      </c>
      <c r="S41" s="56">
        <v>4</v>
      </c>
      <c r="T41" s="55" t="s">
        <v>32</v>
      </c>
    </row>
    <row r="42" spans="1:20" ht="10.199999999999999" x14ac:dyDescent="0.2">
      <c r="A42" s="47">
        <v>485055</v>
      </c>
      <c r="B42" s="48" t="s">
        <v>169</v>
      </c>
      <c r="C42" s="49" t="s">
        <v>16</v>
      </c>
      <c r="D42" s="48" t="s">
        <v>39</v>
      </c>
      <c r="E42" s="50">
        <v>4.5</v>
      </c>
      <c r="F42" s="51">
        <v>20</v>
      </c>
      <c r="G42" s="52"/>
      <c r="H42" s="48">
        <v>512462</v>
      </c>
      <c r="I42" s="48" t="s">
        <v>170</v>
      </c>
      <c r="J42" s="53" t="s">
        <v>18</v>
      </c>
      <c r="K42" s="48" t="s">
        <v>36</v>
      </c>
      <c r="L42" s="50">
        <v>5</v>
      </c>
      <c r="M42" s="51">
        <v>116</v>
      </c>
      <c r="N42" s="54"/>
      <c r="O42" s="48">
        <v>433590</v>
      </c>
      <c r="P42" s="48" t="s">
        <v>171</v>
      </c>
      <c r="Q42" s="53" t="s">
        <v>18</v>
      </c>
      <c r="R42" s="48" t="s">
        <v>119</v>
      </c>
      <c r="S42" s="56">
        <v>4</v>
      </c>
      <c r="T42" s="55" t="s">
        <v>32</v>
      </c>
    </row>
    <row r="43" spans="1:20" ht="10.199999999999999" x14ac:dyDescent="0.2">
      <c r="A43" s="47">
        <v>489639</v>
      </c>
      <c r="B43" s="48" t="s">
        <v>172</v>
      </c>
      <c r="C43" s="49" t="s">
        <v>16</v>
      </c>
      <c r="D43" s="48" t="s">
        <v>77</v>
      </c>
      <c r="E43" s="50">
        <v>4.5</v>
      </c>
      <c r="F43" s="51">
        <v>130</v>
      </c>
      <c r="G43" s="52"/>
      <c r="H43" s="48">
        <v>522047</v>
      </c>
      <c r="I43" s="48" t="s">
        <v>173</v>
      </c>
      <c r="J43" s="53" t="s">
        <v>18</v>
      </c>
      <c r="K43" s="48" t="s">
        <v>85</v>
      </c>
      <c r="L43" s="50">
        <v>5</v>
      </c>
      <c r="M43" s="51" t="s">
        <v>32</v>
      </c>
      <c r="N43" s="54"/>
      <c r="O43" s="48">
        <v>436761</v>
      </c>
      <c r="P43" s="48" t="s">
        <v>174</v>
      </c>
      <c r="Q43" s="53" t="s">
        <v>18</v>
      </c>
      <c r="R43" s="48" t="s">
        <v>112</v>
      </c>
      <c r="S43" s="56">
        <v>4</v>
      </c>
      <c r="T43" s="55" t="s">
        <v>32</v>
      </c>
    </row>
    <row r="44" spans="1:20" ht="10.199999999999999" x14ac:dyDescent="0.2">
      <c r="A44" s="47">
        <v>507433</v>
      </c>
      <c r="B44" s="48" t="s">
        <v>175</v>
      </c>
      <c r="C44" s="49" t="s">
        <v>16</v>
      </c>
      <c r="D44" s="48" t="s">
        <v>62</v>
      </c>
      <c r="E44" s="50">
        <v>4.5</v>
      </c>
      <c r="F44" s="51">
        <v>1</v>
      </c>
      <c r="G44" s="52"/>
      <c r="H44" s="48">
        <v>550864</v>
      </c>
      <c r="I44" s="48" t="s">
        <v>176</v>
      </c>
      <c r="J44" s="53" t="s">
        <v>18</v>
      </c>
      <c r="K44" s="48" t="s">
        <v>57</v>
      </c>
      <c r="L44" s="50">
        <v>5</v>
      </c>
      <c r="M44" s="51">
        <v>56</v>
      </c>
      <c r="N44" s="54"/>
      <c r="O44" s="48">
        <v>449428</v>
      </c>
      <c r="P44" s="48" t="s">
        <v>177</v>
      </c>
      <c r="Q44" s="53" t="s">
        <v>18</v>
      </c>
      <c r="R44" s="48" t="s">
        <v>119</v>
      </c>
      <c r="S44" s="56">
        <v>4</v>
      </c>
      <c r="T44" s="55" t="s">
        <v>32</v>
      </c>
    </row>
    <row r="45" spans="1:20" ht="10.199999999999999" x14ac:dyDescent="0.2">
      <c r="A45" s="47">
        <v>515046</v>
      </c>
      <c r="B45" s="48" t="s">
        <v>178</v>
      </c>
      <c r="C45" s="49" t="s">
        <v>16</v>
      </c>
      <c r="D45" s="48" t="s">
        <v>44</v>
      </c>
      <c r="E45" s="50">
        <v>4.5</v>
      </c>
      <c r="F45" s="51">
        <v>16</v>
      </c>
      <c r="G45" s="52"/>
      <c r="H45" s="48">
        <v>570794</v>
      </c>
      <c r="I45" s="48" t="s">
        <v>179</v>
      </c>
      <c r="J45" s="53" t="s">
        <v>18</v>
      </c>
      <c r="K45" s="48" t="s">
        <v>66</v>
      </c>
      <c r="L45" s="50">
        <v>5</v>
      </c>
      <c r="M45" s="51" t="s">
        <v>32</v>
      </c>
      <c r="N45" s="54"/>
      <c r="O45" s="48">
        <v>449429</v>
      </c>
      <c r="P45" s="48" t="s">
        <v>180</v>
      </c>
      <c r="Q45" s="53" t="s">
        <v>18</v>
      </c>
      <c r="R45" s="48" t="s">
        <v>127</v>
      </c>
      <c r="S45" s="56">
        <v>4</v>
      </c>
      <c r="T45" s="55" t="s">
        <v>32</v>
      </c>
    </row>
    <row r="46" spans="1:20" ht="10.199999999999999" x14ac:dyDescent="0.2">
      <c r="A46" s="47">
        <v>546600</v>
      </c>
      <c r="B46" s="48" t="s">
        <v>181</v>
      </c>
      <c r="C46" s="49" t="s">
        <v>16</v>
      </c>
      <c r="D46" s="48" t="s">
        <v>127</v>
      </c>
      <c r="E46" s="50">
        <v>4.5</v>
      </c>
      <c r="F46" s="51" t="s">
        <v>32</v>
      </c>
      <c r="G46" s="52"/>
      <c r="H46" s="48">
        <v>606702</v>
      </c>
      <c r="I46" s="48" t="s">
        <v>182</v>
      </c>
      <c r="J46" s="53" t="s">
        <v>18</v>
      </c>
      <c r="K46" s="48" t="s">
        <v>41</v>
      </c>
      <c r="L46" s="50">
        <v>5</v>
      </c>
      <c r="M46" s="51" t="s">
        <v>32</v>
      </c>
      <c r="N46" s="54"/>
      <c r="O46" s="48">
        <v>451284</v>
      </c>
      <c r="P46" s="48" t="s">
        <v>183</v>
      </c>
      <c r="Q46" s="53" t="s">
        <v>18</v>
      </c>
      <c r="R46" s="48" t="s">
        <v>112</v>
      </c>
      <c r="S46" s="56">
        <v>4</v>
      </c>
      <c r="T46" s="55" t="s">
        <v>32</v>
      </c>
    </row>
    <row r="47" spans="1:20" ht="10.199999999999999" x14ac:dyDescent="0.2">
      <c r="A47" s="47">
        <v>549939</v>
      </c>
      <c r="B47" s="48" t="s">
        <v>184</v>
      </c>
      <c r="C47" s="49" t="s">
        <v>16</v>
      </c>
      <c r="D47" s="48" t="s">
        <v>47</v>
      </c>
      <c r="E47" s="50">
        <v>4.5</v>
      </c>
      <c r="F47" s="51" t="s">
        <v>32</v>
      </c>
      <c r="G47" s="52"/>
      <c r="H47" s="48">
        <v>610799</v>
      </c>
      <c r="I47" s="48" t="s">
        <v>185</v>
      </c>
      <c r="J47" s="53" t="s">
        <v>18</v>
      </c>
      <c r="K47" s="48" t="s">
        <v>77</v>
      </c>
      <c r="L47" s="50">
        <v>5</v>
      </c>
      <c r="M47" s="51">
        <v>0</v>
      </c>
      <c r="N47" s="54"/>
      <c r="O47" s="48">
        <v>455084</v>
      </c>
      <c r="P47" s="48" t="s">
        <v>186</v>
      </c>
      <c r="Q47" s="53" t="s">
        <v>18</v>
      </c>
      <c r="R47" s="48" t="s">
        <v>127</v>
      </c>
      <c r="S47" s="56">
        <v>4</v>
      </c>
      <c r="T47" s="55" t="s">
        <v>32</v>
      </c>
    </row>
    <row r="48" spans="1:20" ht="10.199999999999999" x14ac:dyDescent="0.2">
      <c r="A48" s="47">
        <v>554578</v>
      </c>
      <c r="B48" s="48" t="s">
        <v>187</v>
      </c>
      <c r="C48" s="49" t="s">
        <v>16</v>
      </c>
      <c r="D48" s="48" t="s">
        <v>52</v>
      </c>
      <c r="E48" s="50">
        <v>4.5</v>
      </c>
      <c r="F48" s="51" t="s">
        <v>32</v>
      </c>
      <c r="G48" s="52"/>
      <c r="H48" s="48">
        <v>620487</v>
      </c>
      <c r="I48" s="48" t="s">
        <v>188</v>
      </c>
      <c r="J48" s="53" t="s">
        <v>18</v>
      </c>
      <c r="K48" s="48" t="s">
        <v>54</v>
      </c>
      <c r="L48" s="50">
        <v>5</v>
      </c>
      <c r="M48" s="51">
        <v>19</v>
      </c>
      <c r="N48" s="54"/>
      <c r="O48" s="48">
        <v>461102</v>
      </c>
      <c r="P48" s="48" t="s">
        <v>189</v>
      </c>
      <c r="Q48" s="53" t="s">
        <v>18</v>
      </c>
      <c r="R48" s="48" t="s">
        <v>112</v>
      </c>
      <c r="S48" s="56">
        <v>4</v>
      </c>
      <c r="T48" s="55" t="s">
        <v>32</v>
      </c>
    </row>
    <row r="49" spans="1:20" ht="10.199999999999999" x14ac:dyDescent="0.2">
      <c r="A49" s="47">
        <v>21205</v>
      </c>
      <c r="B49" s="48" t="s">
        <v>190</v>
      </c>
      <c r="C49" s="49" t="s">
        <v>16</v>
      </c>
      <c r="D49" s="48" t="s">
        <v>57</v>
      </c>
      <c r="E49" s="50">
        <v>4</v>
      </c>
      <c r="F49" s="51">
        <v>0</v>
      </c>
      <c r="G49" s="52"/>
      <c r="H49" s="48">
        <v>651426</v>
      </c>
      <c r="I49" s="48" t="s">
        <v>191</v>
      </c>
      <c r="J49" s="53" t="s">
        <v>18</v>
      </c>
      <c r="K49" s="48" t="s">
        <v>66</v>
      </c>
      <c r="L49" s="50">
        <v>5</v>
      </c>
      <c r="M49" s="51">
        <v>72</v>
      </c>
      <c r="N49" s="54"/>
      <c r="O49" s="48">
        <v>465390</v>
      </c>
      <c r="P49" s="48" t="s">
        <v>192</v>
      </c>
      <c r="Q49" s="53" t="s">
        <v>18</v>
      </c>
      <c r="R49" s="48" t="s">
        <v>112</v>
      </c>
      <c r="S49" s="56">
        <v>4</v>
      </c>
      <c r="T49" s="55" t="s">
        <v>32</v>
      </c>
    </row>
    <row r="50" spans="1:20" ht="10.199999999999999" x14ac:dyDescent="0.2">
      <c r="A50" s="47">
        <v>40383</v>
      </c>
      <c r="B50" s="48" t="s">
        <v>193</v>
      </c>
      <c r="C50" s="49" t="s">
        <v>16</v>
      </c>
      <c r="D50" s="48" t="s">
        <v>54</v>
      </c>
      <c r="E50" s="50">
        <v>4</v>
      </c>
      <c r="F50" s="51">
        <v>0</v>
      </c>
      <c r="G50" s="52"/>
      <c r="H50" s="48">
        <v>54469</v>
      </c>
      <c r="I50" s="48" t="s">
        <v>194</v>
      </c>
      <c r="J50" s="53" t="s">
        <v>18</v>
      </c>
      <c r="K50" s="48" t="s">
        <v>54</v>
      </c>
      <c r="L50" s="50">
        <v>4.5</v>
      </c>
      <c r="M50" s="51">
        <v>58</v>
      </c>
      <c r="N50" s="54"/>
      <c r="O50" s="48">
        <v>477547</v>
      </c>
      <c r="P50" s="48" t="s">
        <v>195</v>
      </c>
      <c r="Q50" s="53" t="s">
        <v>18</v>
      </c>
      <c r="R50" s="48" t="s">
        <v>44</v>
      </c>
      <c r="S50" s="56">
        <v>4</v>
      </c>
      <c r="T50" s="55">
        <v>0</v>
      </c>
    </row>
    <row r="51" spans="1:20" ht="10.199999999999999" x14ac:dyDescent="0.2">
      <c r="A51" s="47">
        <v>49262</v>
      </c>
      <c r="B51" s="48" t="s">
        <v>196</v>
      </c>
      <c r="C51" s="49" t="s">
        <v>16</v>
      </c>
      <c r="D51" s="48" t="s">
        <v>77</v>
      </c>
      <c r="E51" s="50">
        <v>4</v>
      </c>
      <c r="F51" s="51">
        <v>0</v>
      </c>
      <c r="G51" s="52"/>
      <c r="H51" s="48">
        <v>83299</v>
      </c>
      <c r="I51" s="48" t="s">
        <v>197</v>
      </c>
      <c r="J51" s="53" t="s">
        <v>18</v>
      </c>
      <c r="K51" s="48" t="s">
        <v>77</v>
      </c>
      <c r="L51" s="50">
        <v>4.5</v>
      </c>
      <c r="M51" s="51">
        <v>100</v>
      </c>
      <c r="N51" s="54"/>
      <c r="O51" s="48">
        <v>489580</v>
      </c>
      <c r="P51" s="48" t="s">
        <v>198</v>
      </c>
      <c r="Q51" s="53" t="s">
        <v>18</v>
      </c>
      <c r="R51" s="48" t="s">
        <v>41</v>
      </c>
      <c r="S51" s="56">
        <v>4</v>
      </c>
      <c r="T51" s="55">
        <v>0</v>
      </c>
    </row>
    <row r="52" spans="1:20" ht="10.199999999999999" x14ac:dyDescent="0.2">
      <c r="A52" s="47">
        <v>50093</v>
      </c>
      <c r="B52" s="48" t="s">
        <v>199</v>
      </c>
      <c r="C52" s="49" t="s">
        <v>16</v>
      </c>
      <c r="D52" s="48" t="s">
        <v>127</v>
      </c>
      <c r="E52" s="50">
        <v>4</v>
      </c>
      <c r="F52" s="51" t="s">
        <v>32</v>
      </c>
      <c r="G52" s="52"/>
      <c r="H52" s="48">
        <v>93605</v>
      </c>
      <c r="I52" s="48" t="s">
        <v>200</v>
      </c>
      <c r="J52" s="53" t="s">
        <v>18</v>
      </c>
      <c r="K52" s="48" t="s">
        <v>44</v>
      </c>
      <c r="L52" s="50">
        <v>4.5</v>
      </c>
      <c r="M52" s="51" t="s">
        <v>32</v>
      </c>
      <c r="N52" s="54"/>
      <c r="O52" s="48">
        <v>499300</v>
      </c>
      <c r="P52" s="48" t="s">
        <v>201</v>
      </c>
      <c r="Q52" s="53" t="s">
        <v>18</v>
      </c>
      <c r="R52" s="48" t="s">
        <v>36</v>
      </c>
      <c r="S52" s="56">
        <v>4</v>
      </c>
      <c r="T52" s="55">
        <v>0</v>
      </c>
    </row>
    <row r="53" spans="1:20" ht="10.199999999999999" x14ac:dyDescent="0.2">
      <c r="A53" s="47">
        <v>67089</v>
      </c>
      <c r="B53" s="48" t="s">
        <v>202</v>
      </c>
      <c r="C53" s="49" t="s">
        <v>16</v>
      </c>
      <c r="D53" s="48" t="s">
        <v>39</v>
      </c>
      <c r="E53" s="50">
        <v>4</v>
      </c>
      <c r="F53" s="51">
        <v>96</v>
      </c>
      <c r="G53" s="52"/>
      <c r="H53" s="48">
        <v>101188</v>
      </c>
      <c r="I53" s="48" t="s">
        <v>203</v>
      </c>
      <c r="J53" s="53" t="s">
        <v>18</v>
      </c>
      <c r="K53" s="48" t="s">
        <v>49</v>
      </c>
      <c r="L53" s="50">
        <v>4.5</v>
      </c>
      <c r="M53" s="51">
        <v>97</v>
      </c>
      <c r="N53" s="54"/>
      <c r="O53" s="48">
        <v>499716</v>
      </c>
      <c r="P53" s="48" t="s">
        <v>204</v>
      </c>
      <c r="Q53" s="53" t="s">
        <v>18</v>
      </c>
      <c r="R53" s="48" t="s">
        <v>39</v>
      </c>
      <c r="S53" s="56">
        <v>4</v>
      </c>
      <c r="T53" s="55" t="s">
        <v>32</v>
      </c>
    </row>
    <row r="54" spans="1:20" ht="10.199999999999999" x14ac:dyDescent="0.2">
      <c r="A54" s="47">
        <v>86873</v>
      </c>
      <c r="B54" s="48" t="s">
        <v>205</v>
      </c>
      <c r="C54" s="49" t="s">
        <v>16</v>
      </c>
      <c r="D54" s="48" t="s">
        <v>75</v>
      </c>
      <c r="E54" s="50">
        <v>4</v>
      </c>
      <c r="F54" s="51">
        <v>0</v>
      </c>
      <c r="G54" s="52"/>
      <c r="H54" s="48">
        <v>106760</v>
      </c>
      <c r="I54" s="48" t="s">
        <v>206</v>
      </c>
      <c r="J54" s="53" t="s">
        <v>18</v>
      </c>
      <c r="K54" s="48" t="s">
        <v>57</v>
      </c>
      <c r="L54" s="50">
        <v>4.5</v>
      </c>
      <c r="M54" s="51">
        <v>113</v>
      </c>
      <c r="N54" s="54"/>
      <c r="O54" s="48">
        <v>501902</v>
      </c>
      <c r="P54" s="48" t="s">
        <v>207</v>
      </c>
      <c r="Q54" s="53" t="s">
        <v>18</v>
      </c>
      <c r="R54" s="48" t="s">
        <v>119</v>
      </c>
      <c r="S54" s="56">
        <v>4</v>
      </c>
      <c r="T54" s="55" t="s">
        <v>32</v>
      </c>
    </row>
    <row r="55" spans="1:20" ht="10.199999999999999" x14ac:dyDescent="0.2">
      <c r="A55" s="47">
        <v>112520</v>
      </c>
      <c r="B55" s="48" t="s">
        <v>208</v>
      </c>
      <c r="C55" s="49" t="s">
        <v>16</v>
      </c>
      <c r="D55" s="48" t="s">
        <v>127</v>
      </c>
      <c r="E55" s="50">
        <v>4</v>
      </c>
      <c r="F55" s="51" t="s">
        <v>32</v>
      </c>
      <c r="G55" s="52"/>
      <c r="H55" s="48">
        <v>109646</v>
      </c>
      <c r="I55" s="48" t="s">
        <v>209</v>
      </c>
      <c r="J55" s="53" t="s">
        <v>18</v>
      </c>
      <c r="K55" s="48" t="s">
        <v>47</v>
      </c>
      <c r="L55" s="50">
        <v>4.5</v>
      </c>
      <c r="M55" s="51">
        <v>34</v>
      </c>
      <c r="N55" s="54"/>
      <c r="O55" s="48">
        <v>519440</v>
      </c>
      <c r="P55" s="48" t="s">
        <v>210</v>
      </c>
      <c r="Q55" s="53" t="s">
        <v>18</v>
      </c>
      <c r="R55" s="48" t="s">
        <v>41</v>
      </c>
      <c r="S55" s="56">
        <v>4</v>
      </c>
      <c r="T55" s="55" t="s">
        <v>32</v>
      </c>
    </row>
    <row r="56" spans="1:20" ht="10.199999999999999" x14ac:dyDescent="0.2">
      <c r="A56" s="47">
        <v>155503</v>
      </c>
      <c r="B56" s="48" t="s">
        <v>211</v>
      </c>
      <c r="C56" s="49" t="s">
        <v>16</v>
      </c>
      <c r="D56" s="48" t="s">
        <v>41</v>
      </c>
      <c r="E56" s="50">
        <v>4</v>
      </c>
      <c r="F56" s="51">
        <v>6</v>
      </c>
      <c r="G56" s="52"/>
      <c r="H56" s="48">
        <v>122798</v>
      </c>
      <c r="I56" s="48" t="s">
        <v>212</v>
      </c>
      <c r="J56" s="53" t="s">
        <v>18</v>
      </c>
      <c r="K56" s="48" t="s">
        <v>39</v>
      </c>
      <c r="L56" s="50">
        <v>4.5</v>
      </c>
      <c r="M56" s="51">
        <v>55</v>
      </c>
      <c r="N56" s="54"/>
      <c r="O56" s="48">
        <v>538638</v>
      </c>
      <c r="P56" s="48" t="s">
        <v>213</v>
      </c>
      <c r="Q56" s="53" t="s">
        <v>18</v>
      </c>
      <c r="R56" s="48" t="s">
        <v>31</v>
      </c>
      <c r="S56" s="56">
        <v>4</v>
      </c>
      <c r="T56" s="55" t="s">
        <v>32</v>
      </c>
    </row>
    <row r="57" spans="1:20" ht="10.199999999999999" x14ac:dyDescent="0.2">
      <c r="A57" s="47">
        <v>167825</v>
      </c>
      <c r="B57" s="48" t="s">
        <v>214</v>
      </c>
      <c r="C57" s="49" t="s">
        <v>16</v>
      </c>
      <c r="D57" s="48" t="s">
        <v>119</v>
      </c>
      <c r="E57" s="50">
        <v>4</v>
      </c>
      <c r="F57" s="51" t="s">
        <v>32</v>
      </c>
      <c r="G57" s="52"/>
      <c r="H57" s="48">
        <v>149484</v>
      </c>
      <c r="I57" s="48" t="s">
        <v>215</v>
      </c>
      <c r="J57" s="53" t="s">
        <v>18</v>
      </c>
      <c r="K57" s="48" t="s">
        <v>49</v>
      </c>
      <c r="L57" s="50">
        <v>4.5</v>
      </c>
      <c r="M57" s="51">
        <v>50</v>
      </c>
      <c r="N57" s="54"/>
      <c r="O57" s="48">
        <v>539142</v>
      </c>
      <c r="P57" s="48" t="s">
        <v>216</v>
      </c>
      <c r="Q57" s="53" t="s">
        <v>18</v>
      </c>
      <c r="R57" s="48" t="s">
        <v>112</v>
      </c>
      <c r="S57" s="56">
        <v>4</v>
      </c>
      <c r="T57" s="55" t="s">
        <v>32</v>
      </c>
    </row>
    <row r="58" spans="1:20" ht="10.199999999999999" x14ac:dyDescent="0.2">
      <c r="A58" s="47">
        <v>169593</v>
      </c>
      <c r="B58" s="48" t="s">
        <v>217</v>
      </c>
      <c r="C58" s="49" t="s">
        <v>16</v>
      </c>
      <c r="D58" s="48" t="s">
        <v>66</v>
      </c>
      <c r="E58" s="50">
        <v>4</v>
      </c>
      <c r="F58" s="51">
        <v>0</v>
      </c>
      <c r="G58" s="52"/>
      <c r="H58" s="48">
        <v>159506</v>
      </c>
      <c r="I58" s="48" t="s">
        <v>218</v>
      </c>
      <c r="J58" s="53" t="s">
        <v>18</v>
      </c>
      <c r="K58" s="48" t="s">
        <v>31</v>
      </c>
      <c r="L58" s="50">
        <v>4.5</v>
      </c>
      <c r="M58" s="51">
        <v>67</v>
      </c>
      <c r="N58" s="54"/>
      <c r="O58" s="48">
        <v>545477</v>
      </c>
      <c r="P58" s="48" t="s">
        <v>219</v>
      </c>
      <c r="Q58" s="53" t="s">
        <v>18</v>
      </c>
      <c r="R58" s="48" t="s">
        <v>52</v>
      </c>
      <c r="S58" s="56">
        <v>4</v>
      </c>
      <c r="T58" s="55">
        <v>2</v>
      </c>
    </row>
    <row r="59" spans="1:20" ht="10.199999999999999" x14ac:dyDescent="0.2">
      <c r="A59" s="47">
        <v>214572</v>
      </c>
      <c r="B59" s="48" t="s">
        <v>220</v>
      </c>
      <c r="C59" s="49" t="s">
        <v>16</v>
      </c>
      <c r="D59" s="48" t="s">
        <v>39</v>
      </c>
      <c r="E59" s="50">
        <v>4</v>
      </c>
      <c r="F59" s="51">
        <v>0</v>
      </c>
      <c r="G59" s="52"/>
      <c r="H59" s="48">
        <v>166477</v>
      </c>
      <c r="I59" s="48" t="s">
        <v>221</v>
      </c>
      <c r="J59" s="53" t="s">
        <v>18</v>
      </c>
      <c r="K59" s="48" t="s">
        <v>75</v>
      </c>
      <c r="L59" s="50">
        <v>4.5</v>
      </c>
      <c r="M59" s="51">
        <v>61</v>
      </c>
      <c r="N59" s="54"/>
      <c r="O59" s="48">
        <v>547676</v>
      </c>
      <c r="P59" s="48" t="s">
        <v>222</v>
      </c>
      <c r="Q59" s="53" t="s">
        <v>18</v>
      </c>
      <c r="R59" s="48" t="s">
        <v>57</v>
      </c>
      <c r="S59" s="56">
        <v>4</v>
      </c>
      <c r="T59" s="55">
        <v>1</v>
      </c>
    </row>
    <row r="60" spans="1:20" ht="10.199999999999999" x14ac:dyDescent="0.2">
      <c r="A60" s="47">
        <v>232571</v>
      </c>
      <c r="B60" s="48" t="s">
        <v>223</v>
      </c>
      <c r="C60" s="49" t="s">
        <v>16</v>
      </c>
      <c r="D60" s="48" t="s">
        <v>44</v>
      </c>
      <c r="E60" s="50">
        <v>4</v>
      </c>
      <c r="F60" s="51">
        <v>0</v>
      </c>
      <c r="G60" s="52"/>
      <c r="H60" s="48">
        <v>167074</v>
      </c>
      <c r="I60" s="48" t="s">
        <v>224</v>
      </c>
      <c r="J60" s="53" t="s">
        <v>18</v>
      </c>
      <c r="K60" s="48" t="s">
        <v>75</v>
      </c>
      <c r="L60" s="50">
        <v>4.5</v>
      </c>
      <c r="M60" s="51">
        <v>81</v>
      </c>
      <c r="N60" s="54"/>
      <c r="O60" s="48">
        <v>549067</v>
      </c>
      <c r="P60" s="48" t="s">
        <v>225</v>
      </c>
      <c r="Q60" s="53" t="s">
        <v>18</v>
      </c>
      <c r="R60" s="48" t="s">
        <v>31</v>
      </c>
      <c r="S60" s="56">
        <v>4</v>
      </c>
      <c r="T60" s="55">
        <v>3</v>
      </c>
    </row>
    <row r="61" spans="1:20" ht="10.199999999999999" x14ac:dyDescent="0.2">
      <c r="A61" s="47">
        <v>432987</v>
      </c>
      <c r="B61" s="48" t="s">
        <v>226</v>
      </c>
      <c r="C61" s="49" t="s">
        <v>16</v>
      </c>
      <c r="D61" s="48" t="s">
        <v>41</v>
      </c>
      <c r="E61" s="50">
        <v>4</v>
      </c>
      <c r="F61" s="51" t="s">
        <v>32</v>
      </c>
      <c r="G61" s="52"/>
      <c r="H61" s="48">
        <v>169528</v>
      </c>
      <c r="I61" s="48" t="s">
        <v>227</v>
      </c>
      <c r="J61" s="53" t="s">
        <v>18</v>
      </c>
      <c r="K61" s="48" t="s">
        <v>75</v>
      </c>
      <c r="L61" s="50">
        <v>4.5</v>
      </c>
      <c r="M61" s="51">
        <v>65</v>
      </c>
      <c r="N61" s="54"/>
      <c r="O61" s="48">
        <v>572584</v>
      </c>
      <c r="P61" s="48" t="s">
        <v>228</v>
      </c>
      <c r="Q61" s="53" t="s">
        <v>18</v>
      </c>
      <c r="R61" s="48" t="s">
        <v>127</v>
      </c>
      <c r="S61" s="56">
        <v>4</v>
      </c>
      <c r="T61" s="55" t="s">
        <v>32</v>
      </c>
    </row>
    <row r="62" spans="1:20" ht="10.199999999999999" x14ac:dyDescent="0.2">
      <c r="A62" s="47">
        <v>444172</v>
      </c>
      <c r="B62" s="48" t="s">
        <v>229</v>
      </c>
      <c r="C62" s="49" t="s">
        <v>16</v>
      </c>
      <c r="D62" s="48" t="s">
        <v>54</v>
      </c>
      <c r="E62" s="50">
        <v>4</v>
      </c>
      <c r="F62" s="51">
        <v>0</v>
      </c>
      <c r="G62" s="52"/>
      <c r="H62" s="48">
        <v>173774</v>
      </c>
      <c r="I62" s="48" t="s">
        <v>230</v>
      </c>
      <c r="J62" s="53" t="s">
        <v>18</v>
      </c>
      <c r="K62" s="48" t="s">
        <v>85</v>
      </c>
      <c r="L62" s="50">
        <v>4.5</v>
      </c>
      <c r="M62" s="51" t="s">
        <v>32</v>
      </c>
      <c r="N62" s="54"/>
      <c r="O62" s="48">
        <v>575901</v>
      </c>
      <c r="P62" s="48" t="s">
        <v>231</v>
      </c>
      <c r="Q62" s="53" t="s">
        <v>18</v>
      </c>
      <c r="R62" s="48" t="s">
        <v>54</v>
      </c>
      <c r="S62" s="56">
        <v>4</v>
      </c>
      <c r="T62" s="55">
        <v>3</v>
      </c>
    </row>
    <row r="63" spans="1:20" ht="10.199999999999999" x14ac:dyDescent="0.2">
      <c r="A63" s="47">
        <v>444307</v>
      </c>
      <c r="B63" s="48" t="s">
        <v>232</v>
      </c>
      <c r="C63" s="49" t="s">
        <v>16</v>
      </c>
      <c r="D63" s="48" t="s">
        <v>119</v>
      </c>
      <c r="E63" s="50">
        <v>4</v>
      </c>
      <c r="F63" s="51" t="s">
        <v>32</v>
      </c>
      <c r="G63" s="52"/>
      <c r="H63" s="48">
        <v>184349</v>
      </c>
      <c r="I63" s="48" t="s">
        <v>233</v>
      </c>
      <c r="J63" s="53" t="s">
        <v>18</v>
      </c>
      <c r="K63" s="48" t="s">
        <v>75</v>
      </c>
      <c r="L63" s="50">
        <v>4.5</v>
      </c>
      <c r="M63" s="51">
        <v>95</v>
      </c>
      <c r="N63" s="54"/>
      <c r="O63" s="48">
        <v>577411</v>
      </c>
      <c r="P63" s="48" t="s">
        <v>234</v>
      </c>
      <c r="Q63" s="53" t="s">
        <v>18</v>
      </c>
      <c r="R63" s="48" t="s">
        <v>112</v>
      </c>
      <c r="S63" s="56">
        <v>4</v>
      </c>
      <c r="T63" s="55" t="s">
        <v>32</v>
      </c>
    </row>
    <row r="64" spans="1:20" ht="10.199999999999999" x14ac:dyDescent="0.2">
      <c r="A64" s="47">
        <v>464353</v>
      </c>
      <c r="B64" s="48" t="s">
        <v>235</v>
      </c>
      <c r="C64" s="49" t="s">
        <v>16</v>
      </c>
      <c r="D64" s="48" t="s">
        <v>41</v>
      </c>
      <c r="E64" s="50">
        <v>4</v>
      </c>
      <c r="F64" s="51" t="s">
        <v>32</v>
      </c>
      <c r="G64" s="52"/>
      <c r="H64" s="48">
        <v>184667</v>
      </c>
      <c r="I64" s="48" t="s">
        <v>236</v>
      </c>
      <c r="J64" s="53" t="s">
        <v>18</v>
      </c>
      <c r="K64" s="48" t="s">
        <v>49</v>
      </c>
      <c r="L64" s="50">
        <v>4.5</v>
      </c>
      <c r="M64" s="51">
        <v>29</v>
      </c>
      <c r="N64" s="54"/>
      <c r="O64" s="48">
        <v>577974</v>
      </c>
      <c r="P64" s="48" t="s">
        <v>237</v>
      </c>
      <c r="Q64" s="53" t="s">
        <v>18</v>
      </c>
      <c r="R64" s="48" t="s">
        <v>57</v>
      </c>
      <c r="S64" s="56">
        <v>4</v>
      </c>
      <c r="T64" s="55">
        <v>0</v>
      </c>
    </row>
    <row r="65" spans="1:20" ht="10.199999999999999" x14ac:dyDescent="0.2">
      <c r="A65" s="47">
        <v>484389</v>
      </c>
      <c r="B65" s="48" t="s">
        <v>238</v>
      </c>
      <c r="C65" s="49" t="s">
        <v>16</v>
      </c>
      <c r="D65" s="48" t="s">
        <v>112</v>
      </c>
      <c r="E65" s="50">
        <v>4</v>
      </c>
      <c r="F65" s="51" t="s">
        <v>32</v>
      </c>
      <c r="G65" s="52"/>
      <c r="H65" s="48">
        <v>191866</v>
      </c>
      <c r="I65" s="48" t="s">
        <v>239</v>
      </c>
      <c r="J65" s="53" t="s">
        <v>18</v>
      </c>
      <c r="K65" s="48" t="s">
        <v>62</v>
      </c>
      <c r="L65" s="50">
        <v>4.5</v>
      </c>
      <c r="M65" s="51">
        <v>76</v>
      </c>
      <c r="N65" s="54"/>
      <c r="O65" s="48">
        <v>578545</v>
      </c>
      <c r="P65" s="48" t="s">
        <v>240</v>
      </c>
      <c r="Q65" s="53" t="s">
        <v>18</v>
      </c>
      <c r="R65" s="48" t="s">
        <v>49</v>
      </c>
      <c r="S65" s="56">
        <v>4</v>
      </c>
      <c r="T65" s="55" t="s">
        <v>32</v>
      </c>
    </row>
    <row r="66" spans="1:20" ht="10.199999999999999" x14ac:dyDescent="0.2">
      <c r="A66" s="47">
        <v>494950</v>
      </c>
      <c r="B66" s="48" t="s">
        <v>241</v>
      </c>
      <c r="C66" s="49" t="s">
        <v>16</v>
      </c>
      <c r="D66" s="48" t="s">
        <v>119</v>
      </c>
      <c r="E66" s="50">
        <v>4</v>
      </c>
      <c r="F66" s="51" t="s">
        <v>32</v>
      </c>
      <c r="G66" s="52"/>
      <c r="H66" s="48">
        <v>194010</v>
      </c>
      <c r="I66" s="48" t="s">
        <v>242</v>
      </c>
      <c r="J66" s="53" t="s">
        <v>18</v>
      </c>
      <c r="K66" s="48" t="s">
        <v>62</v>
      </c>
      <c r="L66" s="50">
        <v>4.5</v>
      </c>
      <c r="M66" s="51">
        <v>52</v>
      </c>
      <c r="N66" s="54"/>
      <c r="O66" s="48">
        <v>597462</v>
      </c>
      <c r="P66" s="48" t="s">
        <v>243</v>
      </c>
      <c r="Q66" s="53" t="s">
        <v>18</v>
      </c>
      <c r="R66" s="48" t="s">
        <v>119</v>
      </c>
      <c r="S66" s="56">
        <v>4</v>
      </c>
      <c r="T66" s="55" t="s">
        <v>32</v>
      </c>
    </row>
    <row r="67" spans="1:20" ht="10.199999999999999" x14ac:dyDescent="0.2">
      <c r="A67" s="47">
        <v>505079</v>
      </c>
      <c r="B67" s="48" t="s">
        <v>244</v>
      </c>
      <c r="C67" s="49" t="s">
        <v>16</v>
      </c>
      <c r="D67" s="48" t="s">
        <v>75</v>
      </c>
      <c r="E67" s="50">
        <v>4</v>
      </c>
      <c r="F67" s="51" t="s">
        <v>32</v>
      </c>
      <c r="G67" s="52"/>
      <c r="H67" s="48">
        <v>199796</v>
      </c>
      <c r="I67" s="48" t="s">
        <v>245</v>
      </c>
      <c r="J67" s="53" t="s">
        <v>18</v>
      </c>
      <c r="K67" s="48" t="s">
        <v>49</v>
      </c>
      <c r="L67" s="50">
        <v>4.5</v>
      </c>
      <c r="M67" s="51">
        <v>117</v>
      </c>
      <c r="N67" s="54"/>
      <c r="O67" s="48">
        <v>606798</v>
      </c>
      <c r="P67" s="48" t="s">
        <v>246</v>
      </c>
      <c r="Q67" s="53" t="s">
        <v>18</v>
      </c>
      <c r="R67" s="48" t="s">
        <v>49</v>
      </c>
      <c r="S67" s="56">
        <v>4</v>
      </c>
      <c r="T67" s="55">
        <v>5</v>
      </c>
    </row>
    <row r="68" spans="1:20" ht="10.199999999999999" x14ac:dyDescent="0.2">
      <c r="A68" s="47">
        <v>586268</v>
      </c>
      <c r="B68" s="48" t="s">
        <v>247</v>
      </c>
      <c r="C68" s="49" t="s">
        <v>16</v>
      </c>
      <c r="D68" s="48" t="s">
        <v>41</v>
      </c>
      <c r="E68" s="50">
        <v>4</v>
      </c>
      <c r="F68" s="51">
        <v>0</v>
      </c>
      <c r="G68" s="52"/>
      <c r="H68" s="48">
        <v>199798</v>
      </c>
      <c r="I68" s="48" t="s">
        <v>248</v>
      </c>
      <c r="J68" s="53" t="s">
        <v>18</v>
      </c>
      <c r="K68" s="48" t="s">
        <v>49</v>
      </c>
      <c r="L68" s="50">
        <v>4.5</v>
      </c>
      <c r="M68" s="51">
        <v>100</v>
      </c>
      <c r="N68" s="54"/>
      <c r="O68" s="48">
        <v>606930</v>
      </c>
      <c r="P68" s="48" t="s">
        <v>249</v>
      </c>
      <c r="Q68" s="53" t="s">
        <v>18</v>
      </c>
      <c r="R68" s="48" t="s">
        <v>119</v>
      </c>
      <c r="S68" s="56">
        <v>4</v>
      </c>
      <c r="T68" s="55" t="s">
        <v>32</v>
      </c>
    </row>
    <row r="69" spans="1:20" ht="10.199999999999999" x14ac:dyDescent="0.2">
      <c r="A69" s="47">
        <v>226597</v>
      </c>
      <c r="B69" s="48" t="s">
        <v>250</v>
      </c>
      <c r="C69" s="49" t="s">
        <v>18</v>
      </c>
      <c r="D69" s="48" t="s">
        <v>29</v>
      </c>
      <c r="E69" s="50">
        <v>8</v>
      </c>
      <c r="F69" s="51">
        <v>209</v>
      </c>
      <c r="G69" s="52"/>
      <c r="H69" s="48">
        <v>204120</v>
      </c>
      <c r="I69" s="48" t="s">
        <v>251</v>
      </c>
      <c r="J69" s="53" t="s">
        <v>18</v>
      </c>
      <c r="K69" s="48" t="s">
        <v>77</v>
      </c>
      <c r="L69" s="50">
        <v>4.5</v>
      </c>
      <c r="M69" s="51">
        <v>39</v>
      </c>
      <c r="N69" s="54"/>
      <c r="O69" s="48">
        <v>616221</v>
      </c>
      <c r="P69" s="48" t="s">
        <v>252</v>
      </c>
      <c r="Q69" s="53" t="s">
        <v>18</v>
      </c>
      <c r="R69" s="48" t="s">
        <v>39</v>
      </c>
      <c r="S69" s="56">
        <v>4</v>
      </c>
      <c r="T69" s="55">
        <v>3</v>
      </c>
    </row>
    <row r="70" spans="1:20" ht="10.199999999999999" x14ac:dyDescent="0.2">
      <c r="A70" s="47">
        <v>97032</v>
      </c>
      <c r="B70" s="48" t="s">
        <v>253</v>
      </c>
      <c r="C70" s="49" t="s">
        <v>18</v>
      </c>
      <c r="D70" s="48" t="s">
        <v>41</v>
      </c>
      <c r="E70" s="50">
        <v>6.5</v>
      </c>
      <c r="F70" s="51">
        <v>175</v>
      </c>
      <c r="G70" s="52"/>
      <c r="H70" s="48">
        <v>214225</v>
      </c>
      <c r="I70" s="48" t="s">
        <v>254</v>
      </c>
      <c r="J70" s="53" t="s">
        <v>18</v>
      </c>
      <c r="K70" s="48" t="s">
        <v>85</v>
      </c>
      <c r="L70" s="50">
        <v>4.5</v>
      </c>
      <c r="M70" s="51">
        <v>109</v>
      </c>
      <c r="N70" s="54"/>
      <c r="O70" s="48">
        <v>640419</v>
      </c>
      <c r="P70" s="48" t="s">
        <v>255</v>
      </c>
      <c r="Q70" s="53" t="s">
        <v>18</v>
      </c>
      <c r="R70" s="48" t="s">
        <v>39</v>
      </c>
      <c r="S70" s="56">
        <v>4</v>
      </c>
      <c r="T70" s="55" t="s">
        <v>32</v>
      </c>
    </row>
    <row r="71" spans="1:20" ht="10.199999999999999" x14ac:dyDescent="0.2">
      <c r="A71" s="47">
        <v>445122</v>
      </c>
      <c r="B71" s="48" t="s">
        <v>256</v>
      </c>
      <c r="C71" s="49" t="s">
        <v>18</v>
      </c>
      <c r="D71" s="48" t="s">
        <v>29</v>
      </c>
      <c r="E71" s="50">
        <v>6.5</v>
      </c>
      <c r="F71" s="51">
        <v>149</v>
      </c>
      <c r="G71" s="52"/>
      <c r="H71" s="48">
        <v>218364</v>
      </c>
      <c r="I71" s="48" t="s">
        <v>257</v>
      </c>
      <c r="J71" s="53" t="s">
        <v>18</v>
      </c>
      <c r="K71" s="48" t="s">
        <v>66</v>
      </c>
      <c r="L71" s="50">
        <v>4.5</v>
      </c>
      <c r="M71" s="51">
        <v>6</v>
      </c>
      <c r="N71" s="54"/>
      <c r="O71" s="48">
        <v>647681</v>
      </c>
      <c r="P71" s="48" t="s">
        <v>258</v>
      </c>
      <c r="Q71" s="53" t="s">
        <v>18</v>
      </c>
      <c r="R71" s="48" t="s">
        <v>41</v>
      </c>
      <c r="S71" s="56">
        <v>4</v>
      </c>
      <c r="T71" s="55">
        <v>0</v>
      </c>
    </row>
    <row r="72" spans="1:20" ht="10.199999999999999" x14ac:dyDescent="0.2">
      <c r="A72" s="47">
        <v>472769</v>
      </c>
      <c r="B72" s="48" t="s">
        <v>259</v>
      </c>
      <c r="C72" s="49" t="s">
        <v>18</v>
      </c>
      <c r="D72" s="48" t="s">
        <v>34</v>
      </c>
      <c r="E72" s="50">
        <v>6.5</v>
      </c>
      <c r="F72" s="51">
        <v>160</v>
      </c>
      <c r="G72" s="52"/>
      <c r="H72" s="48">
        <v>220362</v>
      </c>
      <c r="I72" s="48" t="s">
        <v>260</v>
      </c>
      <c r="J72" s="53" t="s">
        <v>18</v>
      </c>
      <c r="K72" s="48" t="s">
        <v>47</v>
      </c>
      <c r="L72" s="50">
        <v>4.5</v>
      </c>
      <c r="M72" s="51">
        <v>0</v>
      </c>
      <c r="N72" s="54"/>
      <c r="O72" s="48">
        <v>661800</v>
      </c>
      <c r="P72" s="48" t="s">
        <v>261</v>
      </c>
      <c r="Q72" s="53" t="s">
        <v>18</v>
      </c>
      <c r="R72" s="48" t="s">
        <v>119</v>
      </c>
      <c r="S72" s="56">
        <v>4</v>
      </c>
      <c r="T72" s="55" t="s">
        <v>32</v>
      </c>
    </row>
    <row r="73" spans="1:20" ht="10.199999999999999" x14ac:dyDescent="0.2">
      <c r="A73" s="47">
        <v>17761</v>
      </c>
      <c r="B73" s="48" t="s">
        <v>262</v>
      </c>
      <c r="C73" s="49" t="s">
        <v>18</v>
      </c>
      <c r="D73" s="48" t="s">
        <v>36</v>
      </c>
      <c r="E73" s="50">
        <v>6</v>
      </c>
      <c r="F73" s="51">
        <v>170</v>
      </c>
      <c r="G73" s="52"/>
      <c r="H73" s="48">
        <v>220627</v>
      </c>
      <c r="I73" s="48" t="s">
        <v>263</v>
      </c>
      <c r="J73" s="53" t="s">
        <v>18</v>
      </c>
      <c r="K73" s="48" t="s">
        <v>85</v>
      </c>
      <c r="L73" s="50">
        <v>4.5</v>
      </c>
      <c r="M73" s="51">
        <v>94</v>
      </c>
      <c r="N73" s="54"/>
      <c r="O73" s="48">
        <v>141746</v>
      </c>
      <c r="P73" s="48" t="s">
        <v>264</v>
      </c>
      <c r="Q73" s="53" t="s">
        <v>20</v>
      </c>
      <c r="R73" s="48" t="s">
        <v>57</v>
      </c>
      <c r="S73" s="56">
        <v>12</v>
      </c>
      <c r="T73" s="55">
        <v>235</v>
      </c>
    </row>
    <row r="74" spans="1:20" ht="10.199999999999999" x14ac:dyDescent="0.2">
      <c r="A74" s="47">
        <v>209036</v>
      </c>
      <c r="B74" s="48" t="s">
        <v>265</v>
      </c>
      <c r="C74" s="49" t="s">
        <v>18</v>
      </c>
      <c r="D74" s="48" t="s">
        <v>34</v>
      </c>
      <c r="E74" s="50">
        <v>6</v>
      </c>
      <c r="F74" s="51">
        <v>179</v>
      </c>
      <c r="G74" s="52"/>
      <c r="H74" s="48">
        <v>223434</v>
      </c>
      <c r="I74" s="48" t="s">
        <v>266</v>
      </c>
      <c r="J74" s="53" t="s">
        <v>18</v>
      </c>
      <c r="K74" s="48" t="s">
        <v>77</v>
      </c>
      <c r="L74" s="50">
        <v>4.5</v>
      </c>
      <c r="M74" s="51">
        <v>6</v>
      </c>
      <c r="N74" s="54"/>
      <c r="O74" s="48">
        <v>223340</v>
      </c>
      <c r="P74" s="48" t="s">
        <v>267</v>
      </c>
      <c r="Q74" s="53" t="s">
        <v>20</v>
      </c>
      <c r="R74" s="48" t="s">
        <v>29</v>
      </c>
      <c r="S74" s="56">
        <v>9.5</v>
      </c>
      <c r="T74" s="55">
        <v>157</v>
      </c>
    </row>
    <row r="75" spans="1:20" ht="10.199999999999999" x14ac:dyDescent="0.2">
      <c r="A75" s="47">
        <v>221466</v>
      </c>
      <c r="B75" s="48" t="s">
        <v>268</v>
      </c>
      <c r="C75" s="49" t="s">
        <v>18</v>
      </c>
      <c r="D75" s="48" t="s">
        <v>39</v>
      </c>
      <c r="E75" s="50">
        <v>6</v>
      </c>
      <c r="F75" s="51">
        <v>175</v>
      </c>
      <c r="G75" s="52"/>
      <c r="H75" s="48">
        <v>223723</v>
      </c>
      <c r="I75" s="48" t="s">
        <v>269</v>
      </c>
      <c r="J75" s="53" t="s">
        <v>18</v>
      </c>
      <c r="K75" s="48" t="s">
        <v>66</v>
      </c>
      <c r="L75" s="50">
        <v>4.5</v>
      </c>
      <c r="M75" s="51" t="s">
        <v>32</v>
      </c>
      <c r="N75" s="54"/>
      <c r="O75" s="48">
        <v>244851</v>
      </c>
      <c r="P75" s="48" t="s">
        <v>270</v>
      </c>
      <c r="Q75" s="53" t="s">
        <v>20</v>
      </c>
      <c r="R75" s="48" t="s">
        <v>47</v>
      </c>
      <c r="S75" s="56">
        <v>9.5</v>
      </c>
      <c r="T75" s="55">
        <v>114</v>
      </c>
    </row>
    <row r="76" spans="1:20" ht="10.199999999999999" x14ac:dyDescent="0.2">
      <c r="A76" s="47">
        <v>437499</v>
      </c>
      <c r="B76" s="48" t="s">
        <v>271</v>
      </c>
      <c r="C76" s="49" t="s">
        <v>18</v>
      </c>
      <c r="D76" s="48" t="s">
        <v>47</v>
      </c>
      <c r="E76" s="50">
        <v>6</v>
      </c>
      <c r="F76" s="51">
        <v>154</v>
      </c>
      <c r="G76" s="52"/>
      <c r="H76" s="48">
        <v>224967</v>
      </c>
      <c r="I76" s="48" t="s">
        <v>272</v>
      </c>
      <c r="J76" s="53" t="s">
        <v>18</v>
      </c>
      <c r="K76" s="48" t="s">
        <v>36</v>
      </c>
      <c r="L76" s="50">
        <v>4.5</v>
      </c>
      <c r="M76" s="51">
        <v>95</v>
      </c>
      <c r="N76" s="54"/>
      <c r="O76" s="48">
        <v>437730</v>
      </c>
      <c r="P76" s="48" t="s">
        <v>273</v>
      </c>
      <c r="Q76" s="53" t="s">
        <v>20</v>
      </c>
      <c r="R76" s="48" t="s">
        <v>34</v>
      </c>
      <c r="S76" s="56">
        <v>8.5</v>
      </c>
      <c r="T76" s="55">
        <v>202</v>
      </c>
    </row>
    <row r="77" spans="1:20" ht="10.199999999999999" x14ac:dyDescent="0.2">
      <c r="A77" s="47">
        <v>462424</v>
      </c>
      <c r="B77" s="48" t="s">
        <v>274</v>
      </c>
      <c r="C77" s="49" t="s">
        <v>18</v>
      </c>
      <c r="D77" s="48" t="s">
        <v>29</v>
      </c>
      <c r="E77" s="50">
        <v>6</v>
      </c>
      <c r="F77" s="51">
        <v>137</v>
      </c>
      <c r="G77" s="52"/>
      <c r="H77" s="48">
        <v>226182</v>
      </c>
      <c r="I77" s="48" t="s">
        <v>275</v>
      </c>
      <c r="J77" s="53" t="s">
        <v>18</v>
      </c>
      <c r="K77" s="48" t="s">
        <v>85</v>
      </c>
      <c r="L77" s="50">
        <v>4.5</v>
      </c>
      <c r="M77" s="51">
        <v>96</v>
      </c>
      <c r="N77" s="54"/>
      <c r="O77" s="48">
        <v>222531</v>
      </c>
      <c r="P77" s="48" t="s">
        <v>276</v>
      </c>
      <c r="Q77" s="53" t="s">
        <v>20</v>
      </c>
      <c r="R77" s="48" t="s">
        <v>31</v>
      </c>
      <c r="S77" s="56">
        <v>8</v>
      </c>
      <c r="T77" s="55">
        <v>188</v>
      </c>
    </row>
    <row r="78" spans="1:20" ht="10.199999999999999" x14ac:dyDescent="0.2">
      <c r="A78" s="47">
        <v>465351</v>
      </c>
      <c r="B78" s="48" t="s">
        <v>277</v>
      </c>
      <c r="C78" s="49" t="s">
        <v>18</v>
      </c>
      <c r="D78" s="48" t="s">
        <v>34</v>
      </c>
      <c r="E78" s="50">
        <v>6</v>
      </c>
      <c r="F78" s="51">
        <v>154</v>
      </c>
      <c r="G78" s="52"/>
      <c r="H78" s="48">
        <v>230001</v>
      </c>
      <c r="I78" s="48" t="s">
        <v>278</v>
      </c>
      <c r="J78" s="53" t="s">
        <v>18</v>
      </c>
      <c r="K78" s="48" t="s">
        <v>57</v>
      </c>
      <c r="L78" s="50">
        <v>4.5</v>
      </c>
      <c r="M78" s="51">
        <v>53</v>
      </c>
      <c r="N78" s="54"/>
      <c r="O78" s="48">
        <v>430871</v>
      </c>
      <c r="P78" s="48" t="s">
        <v>279</v>
      </c>
      <c r="Q78" s="53" t="s">
        <v>20</v>
      </c>
      <c r="R78" s="48" t="s">
        <v>57</v>
      </c>
      <c r="S78" s="56">
        <v>8</v>
      </c>
      <c r="T78" s="55">
        <v>143</v>
      </c>
    </row>
    <row r="79" spans="1:20" ht="10.199999999999999" x14ac:dyDescent="0.2">
      <c r="A79" s="47">
        <v>171314</v>
      </c>
      <c r="B79" s="48" t="s">
        <v>280</v>
      </c>
      <c r="C79" s="49" t="s">
        <v>18</v>
      </c>
      <c r="D79" s="48" t="s">
        <v>34</v>
      </c>
      <c r="E79" s="50">
        <v>5.5</v>
      </c>
      <c r="F79" s="51">
        <v>113</v>
      </c>
      <c r="G79" s="52"/>
      <c r="H79" s="48">
        <v>231065</v>
      </c>
      <c r="I79" s="48" t="s">
        <v>281</v>
      </c>
      <c r="J79" s="53" t="s">
        <v>18</v>
      </c>
      <c r="K79" s="48" t="s">
        <v>62</v>
      </c>
      <c r="L79" s="50">
        <v>4.5</v>
      </c>
      <c r="M79" s="51">
        <v>14</v>
      </c>
      <c r="N79" s="54"/>
      <c r="O79" s="48">
        <v>446008</v>
      </c>
      <c r="P79" s="48" t="s">
        <v>282</v>
      </c>
      <c r="Q79" s="53" t="s">
        <v>20</v>
      </c>
      <c r="R79" s="48" t="s">
        <v>57</v>
      </c>
      <c r="S79" s="56">
        <v>8</v>
      </c>
      <c r="T79" s="55">
        <v>148</v>
      </c>
    </row>
    <row r="80" spans="1:20" ht="10.199999999999999" x14ac:dyDescent="0.2">
      <c r="A80" s="47">
        <v>180736</v>
      </c>
      <c r="B80" s="48" t="s">
        <v>283</v>
      </c>
      <c r="C80" s="49" t="s">
        <v>18</v>
      </c>
      <c r="D80" s="48" t="s">
        <v>47</v>
      </c>
      <c r="E80" s="50">
        <v>5.5</v>
      </c>
      <c r="F80" s="51">
        <v>136</v>
      </c>
      <c r="G80" s="52"/>
      <c r="H80" s="48">
        <v>231416</v>
      </c>
      <c r="I80" s="48" t="s">
        <v>284</v>
      </c>
      <c r="J80" s="53" t="s">
        <v>18</v>
      </c>
      <c r="K80" s="48" t="s">
        <v>77</v>
      </c>
      <c r="L80" s="50">
        <v>4.5</v>
      </c>
      <c r="M80" s="51">
        <v>118</v>
      </c>
      <c r="N80" s="54"/>
      <c r="O80" s="48">
        <v>204480</v>
      </c>
      <c r="P80" s="48" t="s">
        <v>285</v>
      </c>
      <c r="Q80" s="53" t="s">
        <v>20</v>
      </c>
      <c r="R80" s="48" t="s">
        <v>29</v>
      </c>
      <c r="S80" s="56">
        <v>7.5</v>
      </c>
      <c r="T80" s="55">
        <v>184</v>
      </c>
    </row>
    <row r="81" spans="1:20" ht="10.199999999999999" x14ac:dyDescent="0.2">
      <c r="A81" s="47">
        <v>198869</v>
      </c>
      <c r="B81" s="48" t="s">
        <v>286</v>
      </c>
      <c r="C81" s="49" t="s">
        <v>18</v>
      </c>
      <c r="D81" s="48" t="s">
        <v>29</v>
      </c>
      <c r="E81" s="50">
        <v>5.5</v>
      </c>
      <c r="F81" s="51">
        <v>45</v>
      </c>
      <c r="G81" s="52"/>
      <c r="H81" s="48">
        <v>232859</v>
      </c>
      <c r="I81" s="48" t="s">
        <v>287</v>
      </c>
      <c r="J81" s="53" t="s">
        <v>18</v>
      </c>
      <c r="K81" s="48" t="s">
        <v>39</v>
      </c>
      <c r="L81" s="50">
        <v>4.5</v>
      </c>
      <c r="M81" s="51">
        <v>78</v>
      </c>
      <c r="N81" s="54"/>
      <c r="O81" s="48">
        <v>244850</v>
      </c>
      <c r="P81" s="48" t="s">
        <v>288</v>
      </c>
      <c r="Q81" s="53" t="s">
        <v>20</v>
      </c>
      <c r="R81" s="48" t="s">
        <v>47</v>
      </c>
      <c r="S81" s="56">
        <v>7.5</v>
      </c>
      <c r="T81" s="55">
        <v>169</v>
      </c>
    </row>
    <row r="82" spans="1:20" ht="10.199999999999999" x14ac:dyDescent="0.2">
      <c r="A82" s="47">
        <v>200834</v>
      </c>
      <c r="B82" s="48" t="s">
        <v>289</v>
      </c>
      <c r="C82" s="49" t="s">
        <v>18</v>
      </c>
      <c r="D82" s="48" t="s">
        <v>44</v>
      </c>
      <c r="E82" s="50">
        <v>5.5</v>
      </c>
      <c r="F82" s="51">
        <v>151</v>
      </c>
      <c r="G82" s="52"/>
      <c r="H82" s="48">
        <v>232892</v>
      </c>
      <c r="I82" s="48" t="s">
        <v>290</v>
      </c>
      <c r="J82" s="53" t="s">
        <v>18</v>
      </c>
      <c r="K82" s="48" t="s">
        <v>75</v>
      </c>
      <c r="L82" s="50">
        <v>4.5</v>
      </c>
      <c r="M82" s="51">
        <v>103</v>
      </c>
      <c r="N82" s="54"/>
      <c r="O82" s="48">
        <v>248875</v>
      </c>
      <c r="P82" s="48" t="s">
        <v>291</v>
      </c>
      <c r="Q82" s="53" t="s">
        <v>20</v>
      </c>
      <c r="R82" s="48" t="s">
        <v>34</v>
      </c>
      <c r="S82" s="56">
        <v>7.5</v>
      </c>
      <c r="T82" s="55">
        <v>120</v>
      </c>
    </row>
    <row r="83" spans="1:20" ht="10.199999999999999" x14ac:dyDescent="0.2">
      <c r="A83" s="47">
        <v>216094</v>
      </c>
      <c r="B83" s="48" t="s">
        <v>292</v>
      </c>
      <c r="C83" s="49" t="s">
        <v>18</v>
      </c>
      <c r="D83" s="48" t="s">
        <v>41</v>
      </c>
      <c r="E83" s="50">
        <v>5.5</v>
      </c>
      <c r="F83" s="51">
        <v>63</v>
      </c>
      <c r="G83" s="52"/>
      <c r="H83" s="48">
        <v>242313</v>
      </c>
      <c r="I83" s="48" t="s">
        <v>293</v>
      </c>
      <c r="J83" s="53" t="s">
        <v>18</v>
      </c>
      <c r="K83" s="48" t="s">
        <v>66</v>
      </c>
      <c r="L83" s="50">
        <v>4.5</v>
      </c>
      <c r="M83" s="51" t="s">
        <v>32</v>
      </c>
      <c r="N83" s="54"/>
      <c r="O83" s="48">
        <v>466052</v>
      </c>
      <c r="P83" s="48" t="s">
        <v>294</v>
      </c>
      <c r="Q83" s="53" t="s">
        <v>20</v>
      </c>
      <c r="R83" s="48" t="s">
        <v>34</v>
      </c>
      <c r="S83" s="56">
        <v>7.5</v>
      </c>
      <c r="T83" s="55">
        <v>135</v>
      </c>
    </row>
    <row r="84" spans="1:20" ht="10.199999999999999" x14ac:dyDescent="0.2">
      <c r="A84" s="47">
        <v>225796</v>
      </c>
      <c r="B84" s="48" t="s">
        <v>295</v>
      </c>
      <c r="C84" s="49" t="s">
        <v>18</v>
      </c>
      <c r="D84" s="48" t="s">
        <v>47</v>
      </c>
      <c r="E84" s="50">
        <v>5.5</v>
      </c>
      <c r="F84" s="51">
        <v>115</v>
      </c>
      <c r="G84" s="52"/>
      <c r="H84" s="48">
        <v>242880</v>
      </c>
      <c r="I84" s="48" t="s">
        <v>296</v>
      </c>
      <c r="J84" s="53" t="s">
        <v>18</v>
      </c>
      <c r="K84" s="48" t="s">
        <v>47</v>
      </c>
      <c r="L84" s="50">
        <v>4.5</v>
      </c>
      <c r="M84" s="51">
        <v>7</v>
      </c>
      <c r="N84" s="54"/>
      <c r="O84" s="48">
        <v>494595</v>
      </c>
      <c r="P84" s="48" t="s">
        <v>297</v>
      </c>
      <c r="Q84" s="53" t="s">
        <v>20</v>
      </c>
      <c r="R84" s="48" t="s">
        <v>41</v>
      </c>
      <c r="S84" s="56">
        <v>7.5</v>
      </c>
      <c r="T84" s="55">
        <v>125</v>
      </c>
    </row>
    <row r="85" spans="1:20" ht="10.199999999999999" x14ac:dyDescent="0.2">
      <c r="A85" s="47">
        <v>227444</v>
      </c>
      <c r="B85" s="48" t="s">
        <v>298</v>
      </c>
      <c r="C85" s="49" t="s">
        <v>18</v>
      </c>
      <c r="D85" s="48" t="s">
        <v>31</v>
      </c>
      <c r="E85" s="50">
        <v>5.5</v>
      </c>
      <c r="F85" s="51">
        <v>119</v>
      </c>
      <c r="G85" s="52"/>
      <c r="H85" s="48">
        <v>243526</v>
      </c>
      <c r="I85" s="48" t="s">
        <v>299</v>
      </c>
      <c r="J85" s="53" t="s">
        <v>18</v>
      </c>
      <c r="K85" s="48" t="s">
        <v>85</v>
      </c>
      <c r="L85" s="50">
        <v>4.5</v>
      </c>
      <c r="M85" s="51">
        <v>68</v>
      </c>
      <c r="N85" s="54"/>
      <c r="O85" s="48">
        <v>560262</v>
      </c>
      <c r="P85" s="48" t="s">
        <v>300</v>
      </c>
      <c r="Q85" s="53" t="s">
        <v>20</v>
      </c>
      <c r="R85" s="48" t="s">
        <v>54</v>
      </c>
      <c r="S85" s="56">
        <v>7.5</v>
      </c>
      <c r="T85" s="55">
        <v>113</v>
      </c>
    </row>
    <row r="86" spans="1:20" ht="10.199999999999999" x14ac:dyDescent="0.2">
      <c r="A86" s="47">
        <v>247348</v>
      </c>
      <c r="B86" s="48" t="s">
        <v>301</v>
      </c>
      <c r="C86" s="49" t="s">
        <v>18</v>
      </c>
      <c r="D86" s="48" t="s">
        <v>66</v>
      </c>
      <c r="E86" s="50">
        <v>5.5</v>
      </c>
      <c r="F86" s="51">
        <v>136</v>
      </c>
      <c r="G86" s="52"/>
      <c r="H86" s="48">
        <v>243571</v>
      </c>
      <c r="I86" s="48" t="s">
        <v>302</v>
      </c>
      <c r="J86" s="53" t="s">
        <v>18</v>
      </c>
      <c r="K86" s="48" t="s">
        <v>36</v>
      </c>
      <c r="L86" s="50">
        <v>4.5</v>
      </c>
      <c r="M86" s="51">
        <v>22</v>
      </c>
      <c r="N86" s="54"/>
      <c r="O86" s="48">
        <v>176297</v>
      </c>
      <c r="P86" s="48" t="s">
        <v>303</v>
      </c>
      <c r="Q86" s="53" t="s">
        <v>20</v>
      </c>
      <c r="R86" s="48" t="s">
        <v>57</v>
      </c>
      <c r="S86" s="56">
        <v>7</v>
      </c>
      <c r="T86" s="55" t="s">
        <v>32</v>
      </c>
    </row>
    <row r="87" spans="1:20" ht="10.199999999999999" x14ac:dyDescent="0.2">
      <c r="A87" s="47">
        <v>432830</v>
      </c>
      <c r="B87" s="48" t="s">
        <v>304</v>
      </c>
      <c r="C87" s="49" t="s">
        <v>18</v>
      </c>
      <c r="D87" s="48" t="s">
        <v>62</v>
      </c>
      <c r="E87" s="50">
        <v>5.5</v>
      </c>
      <c r="F87" s="51">
        <v>129</v>
      </c>
      <c r="G87" s="52"/>
      <c r="H87" s="48">
        <v>244723</v>
      </c>
      <c r="I87" s="48" t="s">
        <v>305</v>
      </c>
      <c r="J87" s="53" t="s">
        <v>18</v>
      </c>
      <c r="K87" s="48" t="s">
        <v>66</v>
      </c>
      <c r="L87" s="50">
        <v>4.5</v>
      </c>
      <c r="M87" s="51">
        <v>135</v>
      </c>
      <c r="N87" s="54"/>
      <c r="O87" s="48">
        <v>208706</v>
      </c>
      <c r="P87" s="48" t="s">
        <v>306</v>
      </c>
      <c r="Q87" s="53" t="s">
        <v>20</v>
      </c>
      <c r="R87" s="48" t="s">
        <v>29</v>
      </c>
      <c r="S87" s="56">
        <v>7</v>
      </c>
      <c r="T87" s="55">
        <v>154</v>
      </c>
    </row>
    <row r="88" spans="1:20" ht="10.199999999999999" x14ac:dyDescent="0.2">
      <c r="A88" s="47">
        <v>441164</v>
      </c>
      <c r="B88" s="48" t="s">
        <v>307</v>
      </c>
      <c r="C88" s="49" t="s">
        <v>18</v>
      </c>
      <c r="D88" s="48" t="s">
        <v>39</v>
      </c>
      <c r="E88" s="50">
        <v>5.5</v>
      </c>
      <c r="F88" s="51">
        <v>117</v>
      </c>
      <c r="G88" s="52"/>
      <c r="H88" s="48">
        <v>244954</v>
      </c>
      <c r="I88" s="48" t="s">
        <v>308</v>
      </c>
      <c r="J88" s="53" t="s">
        <v>18</v>
      </c>
      <c r="K88" s="48" t="s">
        <v>49</v>
      </c>
      <c r="L88" s="50">
        <v>4.5</v>
      </c>
      <c r="M88" s="51">
        <v>64</v>
      </c>
      <c r="N88" s="54"/>
      <c r="O88" s="48">
        <v>209244</v>
      </c>
      <c r="P88" s="48" t="s">
        <v>309</v>
      </c>
      <c r="Q88" s="53" t="s">
        <v>20</v>
      </c>
      <c r="R88" s="48" t="s">
        <v>34</v>
      </c>
      <c r="S88" s="56">
        <v>7</v>
      </c>
      <c r="T88" s="55">
        <v>131</v>
      </c>
    </row>
    <row r="89" spans="1:20" ht="10.199999999999999" x14ac:dyDescent="0.2">
      <c r="A89" s="47">
        <v>445087</v>
      </c>
      <c r="B89" s="48" t="s">
        <v>310</v>
      </c>
      <c r="C89" s="49" t="s">
        <v>18</v>
      </c>
      <c r="D89" s="48" t="s">
        <v>41</v>
      </c>
      <c r="E89" s="50">
        <v>5.5</v>
      </c>
      <c r="F89" s="51" t="s">
        <v>32</v>
      </c>
      <c r="G89" s="52"/>
      <c r="H89" s="48">
        <v>246301</v>
      </c>
      <c r="I89" s="48" t="s">
        <v>311</v>
      </c>
      <c r="J89" s="53" t="s">
        <v>18</v>
      </c>
      <c r="K89" s="48" t="s">
        <v>75</v>
      </c>
      <c r="L89" s="50">
        <v>4.5</v>
      </c>
      <c r="M89" s="51">
        <v>39</v>
      </c>
      <c r="N89" s="54"/>
      <c r="O89" s="48">
        <v>243298</v>
      </c>
      <c r="P89" s="48" t="s">
        <v>312</v>
      </c>
      <c r="Q89" s="53" t="s">
        <v>20</v>
      </c>
      <c r="R89" s="48" t="s">
        <v>41</v>
      </c>
      <c r="S89" s="56">
        <v>7</v>
      </c>
      <c r="T89" s="55">
        <v>131</v>
      </c>
    </row>
    <row r="90" spans="1:20" ht="10.199999999999999" x14ac:dyDescent="0.2">
      <c r="A90" s="47">
        <v>448104</v>
      </c>
      <c r="B90" s="48" t="s">
        <v>313</v>
      </c>
      <c r="C90" s="49" t="s">
        <v>18</v>
      </c>
      <c r="D90" s="48" t="s">
        <v>29</v>
      </c>
      <c r="E90" s="50">
        <v>5.5</v>
      </c>
      <c r="F90" s="51">
        <v>87</v>
      </c>
      <c r="G90" s="52"/>
      <c r="H90" s="48">
        <v>434399</v>
      </c>
      <c r="I90" s="48" t="s">
        <v>314</v>
      </c>
      <c r="J90" s="53" t="s">
        <v>18</v>
      </c>
      <c r="K90" s="48" t="s">
        <v>44</v>
      </c>
      <c r="L90" s="50">
        <v>4.5</v>
      </c>
      <c r="M90" s="51">
        <v>74</v>
      </c>
      <c r="N90" s="54"/>
      <c r="O90" s="48">
        <v>424876</v>
      </c>
      <c r="P90" s="48" t="s">
        <v>315</v>
      </c>
      <c r="Q90" s="53" t="s">
        <v>20</v>
      </c>
      <c r="R90" s="48" t="s">
        <v>41</v>
      </c>
      <c r="S90" s="56">
        <v>7</v>
      </c>
      <c r="T90" s="55">
        <v>160</v>
      </c>
    </row>
    <row r="91" spans="1:20" ht="10.199999999999999" x14ac:dyDescent="0.2">
      <c r="A91" s="47">
        <v>448514</v>
      </c>
      <c r="B91" s="48" t="s">
        <v>316</v>
      </c>
      <c r="C91" s="49" t="s">
        <v>18</v>
      </c>
      <c r="D91" s="48" t="s">
        <v>34</v>
      </c>
      <c r="E91" s="50">
        <v>5.5</v>
      </c>
      <c r="F91" s="51">
        <v>60</v>
      </c>
      <c r="G91" s="52"/>
      <c r="H91" s="48">
        <v>436893</v>
      </c>
      <c r="I91" s="48" t="s">
        <v>317</v>
      </c>
      <c r="J91" s="53" t="s">
        <v>18</v>
      </c>
      <c r="K91" s="48" t="s">
        <v>54</v>
      </c>
      <c r="L91" s="50">
        <v>4.5</v>
      </c>
      <c r="M91" s="51">
        <v>0</v>
      </c>
      <c r="N91" s="54"/>
      <c r="O91" s="48">
        <v>448047</v>
      </c>
      <c r="P91" s="48" t="s">
        <v>318</v>
      </c>
      <c r="Q91" s="53" t="s">
        <v>20</v>
      </c>
      <c r="R91" s="48" t="s">
        <v>47</v>
      </c>
      <c r="S91" s="56">
        <v>7</v>
      </c>
      <c r="T91" s="55">
        <v>157</v>
      </c>
    </row>
    <row r="92" spans="1:20" ht="11.25" customHeight="1" x14ac:dyDescent="0.2">
      <c r="A92" s="47">
        <v>463981</v>
      </c>
      <c r="B92" s="48" t="s">
        <v>319</v>
      </c>
      <c r="C92" s="49" t="s">
        <v>18</v>
      </c>
      <c r="D92" s="48" t="s">
        <v>54</v>
      </c>
      <c r="E92" s="50">
        <v>5.5</v>
      </c>
      <c r="F92" s="51">
        <v>110</v>
      </c>
      <c r="G92" s="52"/>
      <c r="H92" s="48">
        <v>437738</v>
      </c>
      <c r="I92" s="48" t="s">
        <v>320</v>
      </c>
      <c r="J92" s="53" t="s">
        <v>18</v>
      </c>
      <c r="K92" s="48" t="s">
        <v>85</v>
      </c>
      <c r="L92" s="50">
        <v>4.5</v>
      </c>
      <c r="M92" s="51">
        <v>25</v>
      </c>
      <c r="N92" s="54"/>
      <c r="O92" s="48">
        <v>114283</v>
      </c>
      <c r="P92" s="48" t="s">
        <v>321</v>
      </c>
      <c r="Q92" s="53" t="s">
        <v>20</v>
      </c>
      <c r="R92" s="48" t="s">
        <v>34</v>
      </c>
      <c r="S92" s="56">
        <v>6.5</v>
      </c>
      <c r="T92" s="55">
        <v>79</v>
      </c>
    </row>
    <row r="93" spans="1:20" ht="11.25" customHeight="1" x14ac:dyDescent="0.2">
      <c r="A93" s="47">
        <v>466075</v>
      </c>
      <c r="B93" s="48" t="s">
        <v>322</v>
      </c>
      <c r="C93" s="49" t="s">
        <v>18</v>
      </c>
      <c r="D93" s="48" t="s">
        <v>29</v>
      </c>
      <c r="E93" s="50">
        <v>5.5</v>
      </c>
      <c r="F93" s="51">
        <v>109</v>
      </c>
      <c r="G93" s="52"/>
      <c r="H93" s="48">
        <v>441302</v>
      </c>
      <c r="I93" s="48" t="s">
        <v>323</v>
      </c>
      <c r="J93" s="53" t="s">
        <v>18</v>
      </c>
      <c r="K93" s="48" t="s">
        <v>49</v>
      </c>
      <c r="L93" s="50">
        <v>4.5</v>
      </c>
      <c r="M93" s="51">
        <v>54</v>
      </c>
      <c r="N93" s="54"/>
      <c r="O93" s="48">
        <v>153682</v>
      </c>
      <c r="P93" s="48" t="s">
        <v>324</v>
      </c>
      <c r="Q93" s="53" t="s">
        <v>20</v>
      </c>
      <c r="R93" s="48" t="s">
        <v>85</v>
      </c>
      <c r="S93" s="56">
        <v>6.5</v>
      </c>
      <c r="T93" s="55">
        <v>168</v>
      </c>
    </row>
    <row r="94" spans="1:20" s="59" customFormat="1" ht="11.25" customHeight="1" x14ac:dyDescent="0.2">
      <c r="A94" s="47">
        <v>477424</v>
      </c>
      <c r="B94" s="48" t="s">
        <v>325</v>
      </c>
      <c r="C94" s="49" t="s">
        <v>18</v>
      </c>
      <c r="D94" s="48" t="s">
        <v>34</v>
      </c>
      <c r="E94" s="50">
        <v>5.5</v>
      </c>
      <c r="F94" s="51">
        <v>79</v>
      </c>
      <c r="G94" s="57"/>
      <c r="H94" s="48">
        <v>451490</v>
      </c>
      <c r="I94" s="48" t="s">
        <v>326</v>
      </c>
      <c r="J94" s="53" t="s">
        <v>18</v>
      </c>
      <c r="K94" s="48" t="s">
        <v>77</v>
      </c>
      <c r="L94" s="50">
        <v>4.5</v>
      </c>
      <c r="M94" s="51" t="s">
        <v>32</v>
      </c>
      <c r="N94" s="58"/>
      <c r="O94" s="48">
        <v>172780</v>
      </c>
      <c r="P94" s="48" t="s">
        <v>327</v>
      </c>
      <c r="Q94" s="53" t="s">
        <v>20</v>
      </c>
      <c r="R94" s="48" t="s">
        <v>39</v>
      </c>
      <c r="S94" s="56">
        <v>6.5</v>
      </c>
      <c r="T94" s="55">
        <v>3</v>
      </c>
    </row>
    <row r="95" spans="1:20" ht="11.25" customHeight="1" x14ac:dyDescent="0.2">
      <c r="A95" s="47">
        <v>480455</v>
      </c>
      <c r="B95" s="48" t="s">
        <v>328</v>
      </c>
      <c r="C95" s="49" t="s">
        <v>18</v>
      </c>
      <c r="D95" s="48" t="s">
        <v>36</v>
      </c>
      <c r="E95" s="50">
        <v>5.5</v>
      </c>
      <c r="F95" s="51">
        <v>32</v>
      </c>
      <c r="G95" s="52"/>
      <c r="H95" s="48">
        <v>463726</v>
      </c>
      <c r="I95" s="48" t="s">
        <v>329</v>
      </c>
      <c r="J95" s="53" t="s">
        <v>18</v>
      </c>
      <c r="K95" s="48" t="s">
        <v>52</v>
      </c>
      <c r="L95" s="50">
        <v>4.5</v>
      </c>
      <c r="M95" s="51" t="s">
        <v>32</v>
      </c>
      <c r="N95" s="54"/>
      <c r="O95" s="48">
        <v>184029</v>
      </c>
      <c r="P95" s="48" t="s">
        <v>330</v>
      </c>
      <c r="Q95" s="53" t="s">
        <v>20</v>
      </c>
      <c r="R95" s="48" t="s">
        <v>29</v>
      </c>
      <c r="S95" s="56">
        <v>6.5</v>
      </c>
      <c r="T95" s="55">
        <v>74</v>
      </c>
    </row>
    <row r="96" spans="1:20" ht="11.25" customHeight="1" x14ac:dyDescent="0.2">
      <c r="A96" s="47">
        <v>494521</v>
      </c>
      <c r="B96" s="48" t="s">
        <v>331</v>
      </c>
      <c r="C96" s="49" t="s">
        <v>18</v>
      </c>
      <c r="D96" s="48" t="s">
        <v>54</v>
      </c>
      <c r="E96" s="50">
        <v>5.5</v>
      </c>
      <c r="F96" s="51">
        <v>165</v>
      </c>
      <c r="G96" s="52"/>
      <c r="H96" s="48">
        <v>465730</v>
      </c>
      <c r="I96" s="48" t="s">
        <v>332</v>
      </c>
      <c r="J96" s="53" t="s">
        <v>18</v>
      </c>
      <c r="K96" s="48" t="s">
        <v>77</v>
      </c>
      <c r="L96" s="50">
        <v>4.5</v>
      </c>
      <c r="M96" s="51">
        <v>84</v>
      </c>
      <c r="N96" s="54"/>
      <c r="O96" s="48">
        <v>215379</v>
      </c>
      <c r="P96" s="48" t="s">
        <v>333</v>
      </c>
      <c r="Q96" s="53" t="s">
        <v>20</v>
      </c>
      <c r="R96" s="48" t="s">
        <v>34</v>
      </c>
      <c r="S96" s="56">
        <v>6.5</v>
      </c>
      <c r="T96" s="55">
        <v>180</v>
      </c>
    </row>
    <row r="97" spans="1:20" ht="11.25" customHeight="1" x14ac:dyDescent="0.2">
      <c r="A97" s="47">
        <v>500040</v>
      </c>
      <c r="B97" s="48" t="s">
        <v>334</v>
      </c>
      <c r="C97" s="49" t="s">
        <v>18</v>
      </c>
      <c r="D97" s="48" t="s">
        <v>29</v>
      </c>
      <c r="E97" s="50">
        <v>5.5</v>
      </c>
      <c r="F97" s="51">
        <v>40</v>
      </c>
      <c r="G97" s="52"/>
      <c r="H97" s="48">
        <v>470315</v>
      </c>
      <c r="I97" s="48" t="s">
        <v>335</v>
      </c>
      <c r="J97" s="53" t="s">
        <v>18</v>
      </c>
      <c r="K97" s="48" t="s">
        <v>31</v>
      </c>
      <c r="L97" s="50">
        <v>4.5</v>
      </c>
      <c r="M97" s="51">
        <v>11</v>
      </c>
      <c r="N97" s="54"/>
      <c r="O97" s="48">
        <v>215413</v>
      </c>
      <c r="P97" s="48" t="s">
        <v>336</v>
      </c>
      <c r="Q97" s="53" t="s">
        <v>20</v>
      </c>
      <c r="R97" s="48" t="s">
        <v>36</v>
      </c>
      <c r="S97" s="56">
        <v>6.5</v>
      </c>
      <c r="T97" s="55">
        <v>151</v>
      </c>
    </row>
    <row r="98" spans="1:20" ht="11.25" customHeight="1" thickBot="1" x14ac:dyDescent="0.25">
      <c r="A98" s="60">
        <v>544877</v>
      </c>
      <c r="B98" s="61" t="s">
        <v>337</v>
      </c>
      <c r="C98" s="62" t="s">
        <v>18</v>
      </c>
      <c r="D98" s="61" t="s">
        <v>41</v>
      </c>
      <c r="E98" s="63">
        <v>5.5</v>
      </c>
      <c r="F98" s="64">
        <v>85</v>
      </c>
      <c r="G98" s="65"/>
      <c r="H98" s="61">
        <v>472713</v>
      </c>
      <c r="I98" s="61" t="s">
        <v>338</v>
      </c>
      <c r="J98" s="62" t="s">
        <v>18</v>
      </c>
      <c r="K98" s="61" t="s">
        <v>62</v>
      </c>
      <c r="L98" s="63">
        <v>4.5</v>
      </c>
      <c r="M98" s="64">
        <v>37</v>
      </c>
      <c r="N98" s="66"/>
      <c r="O98" s="61">
        <v>220566</v>
      </c>
      <c r="P98" s="61" t="s">
        <v>339</v>
      </c>
      <c r="Q98" s="62" t="s">
        <v>20</v>
      </c>
      <c r="R98" s="61" t="s">
        <v>34</v>
      </c>
      <c r="S98" s="67">
        <v>6.5</v>
      </c>
      <c r="T98" s="68">
        <v>69</v>
      </c>
    </row>
    <row r="99" spans="1:20" ht="21" thickTop="1" x14ac:dyDescent="0.2">
      <c r="A99" s="38" t="s">
        <v>8</v>
      </c>
      <c r="B99" s="39" t="s">
        <v>9</v>
      </c>
      <c r="C99" s="39" t="s">
        <v>25</v>
      </c>
      <c r="D99" s="39" t="s">
        <v>11</v>
      </c>
      <c r="E99" s="40" t="s">
        <v>26</v>
      </c>
      <c r="F99" s="44" t="s">
        <v>27</v>
      </c>
      <c r="G99" s="45"/>
      <c r="H99" s="43" t="s">
        <v>8</v>
      </c>
      <c r="I99" s="39" t="s">
        <v>9</v>
      </c>
      <c r="J99" s="39" t="s">
        <v>25</v>
      </c>
      <c r="K99" s="39" t="s">
        <v>11</v>
      </c>
      <c r="L99" s="40" t="s">
        <v>26</v>
      </c>
      <c r="M99" s="44" t="s">
        <v>27</v>
      </c>
      <c r="N99" s="45"/>
      <c r="O99" s="43" t="s">
        <v>8</v>
      </c>
      <c r="P99" s="39" t="s">
        <v>9</v>
      </c>
      <c r="Q99" s="39" t="s">
        <v>25</v>
      </c>
      <c r="R99" s="39" t="s">
        <v>11</v>
      </c>
      <c r="S99" s="40" t="s">
        <v>26</v>
      </c>
      <c r="T99" s="69" t="s">
        <v>27</v>
      </c>
    </row>
    <row r="100" spans="1:20" ht="10.199999999999999" x14ac:dyDescent="0.2">
      <c r="A100" s="47">
        <v>232185</v>
      </c>
      <c r="B100" s="48" t="s">
        <v>340</v>
      </c>
      <c r="C100" s="53" t="s">
        <v>20</v>
      </c>
      <c r="D100" s="48" t="s">
        <v>66</v>
      </c>
      <c r="E100" s="50">
        <v>6.5</v>
      </c>
      <c r="F100" s="51">
        <v>117</v>
      </c>
      <c r="G100" s="54"/>
      <c r="H100" s="48">
        <v>513545</v>
      </c>
      <c r="I100" s="48" t="s">
        <v>341</v>
      </c>
      <c r="J100" s="53" t="s">
        <v>20</v>
      </c>
      <c r="K100" s="48" t="s">
        <v>62</v>
      </c>
      <c r="L100" s="50">
        <v>5.5</v>
      </c>
      <c r="M100" s="51" t="s">
        <v>32</v>
      </c>
      <c r="N100" s="54"/>
      <c r="O100" s="48">
        <v>554197</v>
      </c>
      <c r="P100" s="48" t="s">
        <v>342</v>
      </c>
      <c r="Q100" s="53" t="s">
        <v>20</v>
      </c>
      <c r="R100" s="48" t="s">
        <v>44</v>
      </c>
      <c r="S100" s="50">
        <v>5</v>
      </c>
      <c r="T100" s="55">
        <v>36</v>
      </c>
    </row>
    <row r="101" spans="1:20" ht="10.199999999999999" x14ac:dyDescent="0.2">
      <c r="A101" s="47">
        <v>232413</v>
      </c>
      <c r="B101" s="48" t="s">
        <v>343</v>
      </c>
      <c r="C101" s="53" t="s">
        <v>20</v>
      </c>
      <c r="D101" s="48" t="s">
        <v>29</v>
      </c>
      <c r="E101" s="50">
        <v>6.5</v>
      </c>
      <c r="F101" s="51">
        <v>113</v>
      </c>
      <c r="G101" s="54"/>
      <c r="H101" s="48">
        <v>516895</v>
      </c>
      <c r="I101" s="48" t="s">
        <v>344</v>
      </c>
      <c r="J101" s="53" t="s">
        <v>20</v>
      </c>
      <c r="K101" s="48" t="s">
        <v>57</v>
      </c>
      <c r="L101" s="50">
        <v>5.5</v>
      </c>
      <c r="M101" s="51">
        <v>73</v>
      </c>
      <c r="N101" s="54"/>
      <c r="O101" s="48">
        <v>559152</v>
      </c>
      <c r="P101" s="48" t="s">
        <v>345</v>
      </c>
      <c r="Q101" s="53" t="s">
        <v>20</v>
      </c>
      <c r="R101" s="48" t="s">
        <v>66</v>
      </c>
      <c r="S101" s="56">
        <v>5</v>
      </c>
      <c r="T101" s="55" t="s">
        <v>32</v>
      </c>
    </row>
    <row r="102" spans="1:20" ht="10.199999999999999" x14ac:dyDescent="0.2">
      <c r="A102" s="47">
        <v>247632</v>
      </c>
      <c r="B102" s="48" t="s">
        <v>346</v>
      </c>
      <c r="C102" s="53" t="s">
        <v>20</v>
      </c>
      <c r="D102" s="48" t="s">
        <v>47</v>
      </c>
      <c r="E102" s="50">
        <v>6.5</v>
      </c>
      <c r="F102" s="51">
        <v>125</v>
      </c>
      <c r="G102" s="54"/>
      <c r="H102" s="48">
        <v>531442</v>
      </c>
      <c r="I102" s="48" t="s">
        <v>347</v>
      </c>
      <c r="J102" s="53" t="s">
        <v>20</v>
      </c>
      <c r="K102" s="48" t="s">
        <v>127</v>
      </c>
      <c r="L102" s="50">
        <v>5.5</v>
      </c>
      <c r="M102" s="51" t="s">
        <v>32</v>
      </c>
      <c r="N102" s="54"/>
      <c r="O102" s="48">
        <v>575204</v>
      </c>
      <c r="P102" s="48" t="s">
        <v>348</v>
      </c>
      <c r="Q102" s="53" t="s">
        <v>20</v>
      </c>
      <c r="R102" s="48" t="s">
        <v>34</v>
      </c>
      <c r="S102" s="56">
        <v>5</v>
      </c>
      <c r="T102" s="55">
        <v>0</v>
      </c>
    </row>
    <row r="103" spans="1:20" ht="10.199999999999999" x14ac:dyDescent="0.2">
      <c r="A103" s="47">
        <v>248857</v>
      </c>
      <c r="B103" s="48" t="s">
        <v>349</v>
      </c>
      <c r="C103" s="53" t="s">
        <v>20</v>
      </c>
      <c r="D103" s="48" t="s">
        <v>29</v>
      </c>
      <c r="E103" s="50">
        <v>6.5</v>
      </c>
      <c r="F103" s="51">
        <v>72</v>
      </c>
      <c r="G103" s="54"/>
      <c r="H103" s="48">
        <v>543158</v>
      </c>
      <c r="I103" s="48" t="s">
        <v>350</v>
      </c>
      <c r="J103" s="53" t="s">
        <v>20</v>
      </c>
      <c r="K103" s="48" t="s">
        <v>47</v>
      </c>
      <c r="L103" s="50">
        <v>5.5</v>
      </c>
      <c r="M103" s="51" t="s">
        <v>32</v>
      </c>
      <c r="N103" s="54"/>
      <c r="O103" s="48">
        <v>576628</v>
      </c>
      <c r="P103" s="48" t="s">
        <v>351</v>
      </c>
      <c r="Q103" s="53" t="s">
        <v>20</v>
      </c>
      <c r="R103" s="48" t="s">
        <v>57</v>
      </c>
      <c r="S103" s="56">
        <v>5</v>
      </c>
      <c r="T103" s="55">
        <v>3</v>
      </c>
    </row>
    <row r="104" spans="1:20" ht="10.199999999999999" x14ac:dyDescent="0.2">
      <c r="A104" s="47">
        <v>439509</v>
      </c>
      <c r="B104" s="48" t="s">
        <v>352</v>
      </c>
      <c r="C104" s="53" t="s">
        <v>20</v>
      </c>
      <c r="D104" s="48" t="s">
        <v>29</v>
      </c>
      <c r="E104" s="50">
        <v>6.5</v>
      </c>
      <c r="F104" s="51" t="s">
        <v>32</v>
      </c>
      <c r="G104" s="54"/>
      <c r="H104" s="48">
        <v>547027</v>
      </c>
      <c r="I104" s="48" t="s">
        <v>353</v>
      </c>
      <c r="J104" s="53" t="s">
        <v>20</v>
      </c>
      <c r="K104" s="48" t="s">
        <v>44</v>
      </c>
      <c r="L104" s="50">
        <v>5.5</v>
      </c>
      <c r="M104" s="51">
        <v>65</v>
      </c>
      <c r="N104" s="54"/>
      <c r="O104" s="48">
        <v>577669</v>
      </c>
      <c r="P104" s="48" t="s">
        <v>354</v>
      </c>
      <c r="Q104" s="53" t="s">
        <v>20</v>
      </c>
      <c r="R104" s="48" t="s">
        <v>44</v>
      </c>
      <c r="S104" s="56">
        <v>5</v>
      </c>
      <c r="T104" s="55">
        <v>80</v>
      </c>
    </row>
    <row r="105" spans="1:20" ht="10.199999999999999" x14ac:dyDescent="0.2">
      <c r="A105" s="47">
        <v>444145</v>
      </c>
      <c r="B105" s="48" t="s">
        <v>355</v>
      </c>
      <c r="C105" s="53" t="s">
        <v>20</v>
      </c>
      <c r="D105" s="48" t="s">
        <v>29</v>
      </c>
      <c r="E105" s="50">
        <v>6.5</v>
      </c>
      <c r="F105" s="51">
        <v>57</v>
      </c>
      <c r="G105" s="54"/>
      <c r="H105" s="48">
        <v>547719</v>
      </c>
      <c r="I105" s="48" t="s">
        <v>356</v>
      </c>
      <c r="J105" s="53" t="s">
        <v>20</v>
      </c>
      <c r="K105" s="48" t="s">
        <v>52</v>
      </c>
      <c r="L105" s="50">
        <v>5.5</v>
      </c>
      <c r="M105" s="51">
        <v>72</v>
      </c>
      <c r="N105" s="54"/>
      <c r="O105" s="48">
        <v>591386</v>
      </c>
      <c r="P105" s="48" t="s">
        <v>357</v>
      </c>
      <c r="Q105" s="53" t="s">
        <v>20</v>
      </c>
      <c r="R105" s="48" t="s">
        <v>41</v>
      </c>
      <c r="S105" s="56">
        <v>5</v>
      </c>
      <c r="T105" s="55">
        <v>6</v>
      </c>
    </row>
    <row r="106" spans="1:20" ht="10.199999999999999" x14ac:dyDescent="0.2">
      <c r="A106" s="47">
        <v>445044</v>
      </c>
      <c r="B106" s="48" t="s">
        <v>358</v>
      </c>
      <c r="C106" s="53" t="s">
        <v>20</v>
      </c>
      <c r="D106" s="48" t="s">
        <v>39</v>
      </c>
      <c r="E106" s="50">
        <v>6.5</v>
      </c>
      <c r="F106" s="51">
        <v>0</v>
      </c>
      <c r="G106" s="54"/>
      <c r="H106" s="48">
        <v>549912</v>
      </c>
      <c r="I106" s="48" t="s">
        <v>359</v>
      </c>
      <c r="J106" s="53" t="s">
        <v>20</v>
      </c>
      <c r="K106" s="48" t="s">
        <v>44</v>
      </c>
      <c r="L106" s="50">
        <v>5.5</v>
      </c>
      <c r="M106" s="51">
        <v>83</v>
      </c>
      <c r="N106" s="54"/>
      <c r="O106" s="48">
        <v>606921</v>
      </c>
      <c r="P106" s="48" t="s">
        <v>360</v>
      </c>
      <c r="Q106" s="53" t="s">
        <v>20</v>
      </c>
      <c r="R106" s="48" t="s">
        <v>66</v>
      </c>
      <c r="S106" s="56">
        <v>5</v>
      </c>
      <c r="T106" s="55">
        <v>4</v>
      </c>
    </row>
    <row r="107" spans="1:20" ht="10.199999999999999" x14ac:dyDescent="0.2">
      <c r="A107" s="47">
        <v>460842</v>
      </c>
      <c r="B107" s="48" t="s">
        <v>361</v>
      </c>
      <c r="C107" s="53" t="s">
        <v>20</v>
      </c>
      <c r="D107" s="48" t="s">
        <v>39</v>
      </c>
      <c r="E107" s="50">
        <v>6.5</v>
      </c>
      <c r="F107" s="51">
        <v>75</v>
      </c>
      <c r="G107" s="54"/>
      <c r="H107" s="48">
        <v>550615</v>
      </c>
      <c r="I107" s="48" t="s">
        <v>362</v>
      </c>
      <c r="J107" s="53" t="s">
        <v>20</v>
      </c>
      <c r="K107" s="48" t="s">
        <v>36</v>
      </c>
      <c r="L107" s="50">
        <v>5.5</v>
      </c>
      <c r="M107" s="51">
        <v>16</v>
      </c>
      <c r="N107" s="54"/>
      <c r="O107" s="48">
        <v>608227</v>
      </c>
      <c r="P107" s="48" t="s">
        <v>363</v>
      </c>
      <c r="Q107" s="53" t="s">
        <v>20</v>
      </c>
      <c r="R107" s="48" t="s">
        <v>119</v>
      </c>
      <c r="S107" s="56">
        <v>5</v>
      </c>
      <c r="T107" s="55" t="s">
        <v>32</v>
      </c>
    </row>
    <row r="108" spans="1:20" ht="10.199999999999999" x14ac:dyDescent="0.2">
      <c r="A108" s="47">
        <v>499604</v>
      </c>
      <c r="B108" s="48" t="s">
        <v>364</v>
      </c>
      <c r="C108" s="53" t="s">
        <v>20</v>
      </c>
      <c r="D108" s="48" t="s">
        <v>54</v>
      </c>
      <c r="E108" s="50">
        <v>6.5</v>
      </c>
      <c r="F108" s="51">
        <v>67</v>
      </c>
      <c r="G108" s="54"/>
      <c r="H108" s="48">
        <v>550839</v>
      </c>
      <c r="I108" s="48" t="s">
        <v>365</v>
      </c>
      <c r="J108" s="53" t="s">
        <v>20</v>
      </c>
      <c r="K108" s="48" t="s">
        <v>39</v>
      </c>
      <c r="L108" s="50">
        <v>5.5</v>
      </c>
      <c r="M108" s="51">
        <v>46</v>
      </c>
      <c r="N108" s="54"/>
      <c r="O108" s="48">
        <v>609873</v>
      </c>
      <c r="P108" s="48" t="s">
        <v>366</v>
      </c>
      <c r="Q108" s="53" t="s">
        <v>20</v>
      </c>
      <c r="R108" s="48" t="s">
        <v>36</v>
      </c>
      <c r="S108" s="56">
        <v>5</v>
      </c>
      <c r="T108" s="55">
        <v>21</v>
      </c>
    </row>
    <row r="109" spans="1:20" ht="10.199999999999999" x14ac:dyDescent="0.2">
      <c r="A109" s="47">
        <v>510281</v>
      </c>
      <c r="B109" s="48" t="s">
        <v>367</v>
      </c>
      <c r="C109" s="53" t="s">
        <v>20</v>
      </c>
      <c r="D109" s="48" t="s">
        <v>34</v>
      </c>
      <c r="E109" s="50">
        <v>6.5</v>
      </c>
      <c r="F109" s="51">
        <v>43</v>
      </c>
      <c r="G109" s="54"/>
      <c r="H109" s="48">
        <v>560552</v>
      </c>
      <c r="I109" s="48" t="s">
        <v>368</v>
      </c>
      <c r="J109" s="53" t="s">
        <v>20</v>
      </c>
      <c r="K109" s="48" t="s">
        <v>75</v>
      </c>
      <c r="L109" s="50">
        <v>5.5</v>
      </c>
      <c r="M109" s="51">
        <v>49</v>
      </c>
      <c r="N109" s="54"/>
      <c r="O109" s="48">
        <v>614574</v>
      </c>
      <c r="P109" s="48" t="s">
        <v>369</v>
      </c>
      <c r="Q109" s="53" t="s">
        <v>20</v>
      </c>
      <c r="R109" s="48" t="s">
        <v>54</v>
      </c>
      <c r="S109" s="56">
        <v>5</v>
      </c>
      <c r="T109" s="55">
        <v>8</v>
      </c>
    </row>
    <row r="110" spans="1:20" ht="10.199999999999999" x14ac:dyDescent="0.2">
      <c r="A110" s="47">
        <v>533463</v>
      </c>
      <c r="B110" s="48" t="s">
        <v>370</v>
      </c>
      <c r="C110" s="53" t="s">
        <v>20</v>
      </c>
      <c r="D110" s="48" t="s">
        <v>62</v>
      </c>
      <c r="E110" s="50">
        <v>6.5</v>
      </c>
      <c r="F110" s="51">
        <v>136</v>
      </c>
      <c r="G110" s="54"/>
      <c r="H110" s="48">
        <v>570526</v>
      </c>
      <c r="I110" s="48" t="s">
        <v>371</v>
      </c>
      <c r="J110" s="53" t="s">
        <v>20</v>
      </c>
      <c r="K110" s="48" t="s">
        <v>39</v>
      </c>
      <c r="L110" s="50">
        <v>5.5</v>
      </c>
      <c r="M110" s="51">
        <v>49</v>
      </c>
      <c r="N110" s="54"/>
      <c r="O110" s="48">
        <v>632794</v>
      </c>
      <c r="P110" s="48" t="s">
        <v>372</v>
      </c>
      <c r="Q110" s="53" t="s">
        <v>20</v>
      </c>
      <c r="R110" s="48" t="s">
        <v>52</v>
      </c>
      <c r="S110" s="56">
        <v>5</v>
      </c>
      <c r="T110" s="55" t="s">
        <v>32</v>
      </c>
    </row>
    <row r="111" spans="1:20" ht="10.199999999999999" x14ac:dyDescent="0.2">
      <c r="A111" s="47">
        <v>551499</v>
      </c>
      <c r="B111" s="48" t="s">
        <v>373</v>
      </c>
      <c r="C111" s="53" t="s">
        <v>20</v>
      </c>
      <c r="D111" s="48" t="s">
        <v>41</v>
      </c>
      <c r="E111" s="50">
        <v>6.5</v>
      </c>
      <c r="F111" s="51" t="s">
        <v>32</v>
      </c>
      <c r="G111" s="54"/>
      <c r="H111" s="48">
        <v>571779</v>
      </c>
      <c r="I111" s="48" t="s">
        <v>374</v>
      </c>
      <c r="J111" s="53" t="s">
        <v>20</v>
      </c>
      <c r="K111" s="48" t="s">
        <v>75</v>
      </c>
      <c r="L111" s="50">
        <v>5.5</v>
      </c>
      <c r="M111" s="51" t="s">
        <v>32</v>
      </c>
      <c r="N111" s="54"/>
      <c r="O111" s="48">
        <v>636852</v>
      </c>
      <c r="P111" s="48" t="s">
        <v>375</v>
      </c>
      <c r="Q111" s="53" t="s">
        <v>20</v>
      </c>
      <c r="R111" s="48" t="s">
        <v>52</v>
      </c>
      <c r="S111" s="56">
        <v>5</v>
      </c>
      <c r="T111" s="55" t="s">
        <v>32</v>
      </c>
    </row>
    <row r="112" spans="1:20" ht="10.199999999999999" x14ac:dyDescent="0.2">
      <c r="A112" s="47">
        <v>624773</v>
      </c>
      <c r="B112" s="48" t="s">
        <v>376</v>
      </c>
      <c r="C112" s="53" t="s">
        <v>20</v>
      </c>
      <c r="D112" s="48" t="s">
        <v>47</v>
      </c>
      <c r="E112" s="50">
        <v>6.5</v>
      </c>
      <c r="F112" s="51">
        <v>58</v>
      </c>
      <c r="G112" s="54"/>
      <c r="H112" s="48">
        <v>577725</v>
      </c>
      <c r="I112" s="48" t="s">
        <v>377</v>
      </c>
      <c r="J112" s="53" t="s">
        <v>20</v>
      </c>
      <c r="K112" s="48" t="s">
        <v>75</v>
      </c>
      <c r="L112" s="50">
        <v>5.5</v>
      </c>
      <c r="M112" s="51">
        <v>63</v>
      </c>
      <c r="N112" s="54"/>
      <c r="O112" s="48">
        <v>649208</v>
      </c>
      <c r="P112" s="48" t="s">
        <v>378</v>
      </c>
      <c r="Q112" s="53" t="s">
        <v>20</v>
      </c>
      <c r="R112" s="48" t="s">
        <v>34</v>
      </c>
      <c r="S112" s="56">
        <v>5</v>
      </c>
      <c r="T112" s="55" t="s">
        <v>32</v>
      </c>
    </row>
    <row r="113" spans="1:20" ht="10.199999999999999" x14ac:dyDescent="0.2">
      <c r="A113" s="47">
        <v>114243</v>
      </c>
      <c r="B113" s="48" t="s">
        <v>379</v>
      </c>
      <c r="C113" s="53" t="s">
        <v>20</v>
      </c>
      <c r="D113" s="48" t="s">
        <v>52</v>
      </c>
      <c r="E113" s="50">
        <v>6</v>
      </c>
      <c r="F113" s="51">
        <v>82</v>
      </c>
      <c r="G113" s="54"/>
      <c r="H113" s="48">
        <v>593117</v>
      </c>
      <c r="I113" s="48" t="s">
        <v>380</v>
      </c>
      <c r="J113" s="53" t="s">
        <v>20</v>
      </c>
      <c r="K113" s="48" t="s">
        <v>47</v>
      </c>
      <c r="L113" s="50">
        <v>5.5</v>
      </c>
      <c r="M113" s="51" t="s">
        <v>32</v>
      </c>
      <c r="N113" s="54"/>
      <c r="O113" s="48">
        <v>653481</v>
      </c>
      <c r="P113" s="48" t="s">
        <v>381</v>
      </c>
      <c r="Q113" s="53" t="s">
        <v>20</v>
      </c>
      <c r="R113" s="48" t="s">
        <v>49</v>
      </c>
      <c r="S113" s="56">
        <v>5</v>
      </c>
      <c r="T113" s="55">
        <v>3</v>
      </c>
    </row>
    <row r="114" spans="1:20" ht="10.199999999999999" x14ac:dyDescent="0.2">
      <c r="A114" s="47">
        <v>166989</v>
      </c>
      <c r="B114" s="48" t="s">
        <v>382</v>
      </c>
      <c r="C114" s="53" t="s">
        <v>20</v>
      </c>
      <c r="D114" s="48" t="s">
        <v>57</v>
      </c>
      <c r="E114" s="50">
        <v>6</v>
      </c>
      <c r="F114" s="51">
        <v>68</v>
      </c>
      <c r="G114" s="54"/>
      <c r="H114" s="48">
        <v>616077</v>
      </c>
      <c r="I114" s="48" t="s">
        <v>383</v>
      </c>
      <c r="J114" s="53" t="s">
        <v>20</v>
      </c>
      <c r="K114" s="48" t="s">
        <v>29</v>
      </c>
      <c r="L114" s="50">
        <v>5.5</v>
      </c>
      <c r="M114" s="51">
        <v>16</v>
      </c>
      <c r="N114" s="54"/>
      <c r="O114" s="48">
        <v>661888</v>
      </c>
      <c r="P114" s="48" t="s">
        <v>384</v>
      </c>
      <c r="Q114" s="53" t="s">
        <v>20</v>
      </c>
      <c r="R114" s="48" t="s">
        <v>112</v>
      </c>
      <c r="S114" s="56">
        <v>5</v>
      </c>
      <c r="T114" s="55" t="s">
        <v>32</v>
      </c>
    </row>
    <row r="115" spans="1:20" ht="10.199999999999999" x14ac:dyDescent="0.2">
      <c r="A115" s="47">
        <v>195384</v>
      </c>
      <c r="B115" s="48" t="s">
        <v>385</v>
      </c>
      <c r="C115" s="53" t="s">
        <v>20</v>
      </c>
      <c r="D115" s="48" t="s">
        <v>29</v>
      </c>
      <c r="E115" s="50">
        <v>6</v>
      </c>
      <c r="F115" s="51">
        <v>67</v>
      </c>
      <c r="G115" s="54"/>
      <c r="H115" s="48">
        <v>56979</v>
      </c>
      <c r="I115" s="48" t="s">
        <v>386</v>
      </c>
      <c r="J115" s="53" t="s">
        <v>20</v>
      </c>
      <c r="K115" s="48" t="s">
        <v>47</v>
      </c>
      <c r="L115" s="50">
        <v>5</v>
      </c>
      <c r="M115" s="51">
        <v>76</v>
      </c>
      <c r="N115" s="54"/>
      <c r="O115" s="48">
        <v>699989</v>
      </c>
      <c r="P115" s="48" t="s">
        <v>387</v>
      </c>
      <c r="Q115" s="53" t="s">
        <v>20</v>
      </c>
      <c r="R115" s="48" t="s">
        <v>44</v>
      </c>
      <c r="S115" s="56">
        <v>5</v>
      </c>
      <c r="T115" s="55">
        <v>1</v>
      </c>
    </row>
    <row r="116" spans="1:20" ht="10.199999999999999" x14ac:dyDescent="0.2">
      <c r="A116" s="47">
        <v>195546</v>
      </c>
      <c r="B116" s="48" t="s">
        <v>388</v>
      </c>
      <c r="C116" s="53" t="s">
        <v>20</v>
      </c>
      <c r="D116" s="48" t="s">
        <v>49</v>
      </c>
      <c r="E116" s="50">
        <v>6</v>
      </c>
      <c r="F116" s="51">
        <v>102</v>
      </c>
      <c r="G116" s="54"/>
      <c r="H116" s="48">
        <v>76357</v>
      </c>
      <c r="I116" s="48" t="s">
        <v>389</v>
      </c>
      <c r="J116" s="53" t="s">
        <v>20</v>
      </c>
      <c r="K116" s="48" t="s">
        <v>75</v>
      </c>
      <c r="L116" s="50">
        <v>5</v>
      </c>
      <c r="M116" s="51">
        <v>41</v>
      </c>
      <c r="N116" s="54"/>
      <c r="O116" s="48">
        <v>700308</v>
      </c>
      <c r="P116" s="48" t="s">
        <v>390</v>
      </c>
      <c r="Q116" s="53" t="s">
        <v>20</v>
      </c>
      <c r="R116" s="48" t="s">
        <v>77</v>
      </c>
      <c r="S116" s="56">
        <v>5</v>
      </c>
      <c r="T116" s="55" t="s">
        <v>32</v>
      </c>
    </row>
    <row r="117" spans="1:20" ht="10.199999999999999" x14ac:dyDescent="0.2">
      <c r="A117" s="47">
        <v>201658</v>
      </c>
      <c r="B117" s="48" t="s">
        <v>391</v>
      </c>
      <c r="C117" s="53" t="s">
        <v>20</v>
      </c>
      <c r="D117" s="48" t="s">
        <v>54</v>
      </c>
      <c r="E117" s="50">
        <v>6</v>
      </c>
      <c r="F117" s="51">
        <v>137</v>
      </c>
      <c r="G117" s="54"/>
      <c r="H117" s="48">
        <v>88894</v>
      </c>
      <c r="I117" s="48" t="s">
        <v>392</v>
      </c>
      <c r="J117" s="53" t="s">
        <v>20</v>
      </c>
      <c r="K117" s="48" t="s">
        <v>49</v>
      </c>
      <c r="L117" s="50">
        <v>5</v>
      </c>
      <c r="M117" s="51">
        <v>56</v>
      </c>
      <c r="N117" s="54"/>
      <c r="O117" s="48">
        <v>101282</v>
      </c>
      <c r="P117" s="48" t="s">
        <v>393</v>
      </c>
      <c r="Q117" s="53" t="s">
        <v>20</v>
      </c>
      <c r="R117" s="48" t="s">
        <v>119</v>
      </c>
      <c r="S117" s="56">
        <v>4.5</v>
      </c>
      <c r="T117" s="55" t="s">
        <v>32</v>
      </c>
    </row>
    <row r="118" spans="1:20" ht="10.199999999999999" x14ac:dyDescent="0.2">
      <c r="A118" s="47">
        <v>201666</v>
      </c>
      <c r="B118" s="48" t="s">
        <v>394</v>
      </c>
      <c r="C118" s="53" t="s">
        <v>20</v>
      </c>
      <c r="D118" s="48" t="s">
        <v>52</v>
      </c>
      <c r="E118" s="50">
        <v>6</v>
      </c>
      <c r="F118" s="51">
        <v>106</v>
      </c>
      <c r="G118" s="54"/>
      <c r="H118" s="48">
        <v>111317</v>
      </c>
      <c r="I118" s="48" t="s">
        <v>395</v>
      </c>
      <c r="J118" s="53" t="s">
        <v>20</v>
      </c>
      <c r="K118" s="48" t="s">
        <v>54</v>
      </c>
      <c r="L118" s="50">
        <v>5</v>
      </c>
      <c r="M118" s="51">
        <v>59</v>
      </c>
      <c r="N118" s="54"/>
      <c r="O118" s="48">
        <v>108413</v>
      </c>
      <c r="P118" s="48" t="s">
        <v>396</v>
      </c>
      <c r="Q118" s="53" t="s">
        <v>20</v>
      </c>
      <c r="R118" s="48" t="s">
        <v>66</v>
      </c>
      <c r="S118" s="56">
        <v>4.5</v>
      </c>
      <c r="T118" s="55">
        <v>45</v>
      </c>
    </row>
    <row r="119" spans="1:20" ht="10.199999999999999" x14ac:dyDescent="0.2">
      <c r="A119" s="47">
        <v>209046</v>
      </c>
      <c r="B119" s="48" t="s">
        <v>397</v>
      </c>
      <c r="C119" s="53" t="s">
        <v>20</v>
      </c>
      <c r="D119" s="48" t="s">
        <v>31</v>
      </c>
      <c r="E119" s="50">
        <v>6</v>
      </c>
      <c r="F119" s="51">
        <v>88</v>
      </c>
      <c r="G119" s="54"/>
      <c r="H119" s="48">
        <v>128295</v>
      </c>
      <c r="I119" s="48" t="s">
        <v>398</v>
      </c>
      <c r="J119" s="53" t="s">
        <v>20</v>
      </c>
      <c r="K119" s="48" t="s">
        <v>36</v>
      </c>
      <c r="L119" s="50">
        <v>5</v>
      </c>
      <c r="M119" s="51">
        <v>7</v>
      </c>
      <c r="N119" s="54"/>
      <c r="O119" s="48">
        <v>153366</v>
      </c>
      <c r="P119" s="48" t="s">
        <v>399</v>
      </c>
      <c r="Q119" s="53" t="s">
        <v>20</v>
      </c>
      <c r="R119" s="48" t="s">
        <v>75</v>
      </c>
      <c r="S119" s="56">
        <v>4.5</v>
      </c>
      <c r="T119" s="55">
        <v>15</v>
      </c>
    </row>
    <row r="120" spans="1:20" ht="10.199999999999999" x14ac:dyDescent="0.2">
      <c r="A120" s="47">
        <v>222683</v>
      </c>
      <c r="B120" s="48" t="s">
        <v>400</v>
      </c>
      <c r="C120" s="53" t="s">
        <v>20</v>
      </c>
      <c r="D120" s="48" t="s">
        <v>54</v>
      </c>
      <c r="E120" s="50">
        <v>6</v>
      </c>
      <c r="F120" s="51">
        <v>41</v>
      </c>
      <c r="G120" s="54"/>
      <c r="H120" s="48">
        <v>149929</v>
      </c>
      <c r="I120" s="48" t="s">
        <v>401</v>
      </c>
      <c r="J120" s="53" t="s">
        <v>20</v>
      </c>
      <c r="K120" s="48" t="s">
        <v>127</v>
      </c>
      <c r="L120" s="50">
        <v>5</v>
      </c>
      <c r="M120" s="51" t="s">
        <v>32</v>
      </c>
      <c r="N120" s="54"/>
      <c r="O120" s="48">
        <v>171270</v>
      </c>
      <c r="P120" s="48" t="s">
        <v>402</v>
      </c>
      <c r="Q120" s="53" t="s">
        <v>20</v>
      </c>
      <c r="R120" s="48" t="s">
        <v>119</v>
      </c>
      <c r="S120" s="56">
        <v>4.5</v>
      </c>
      <c r="T120" s="55" t="s">
        <v>32</v>
      </c>
    </row>
    <row r="121" spans="1:20" ht="10.199999999999999" x14ac:dyDescent="0.2">
      <c r="A121" s="47">
        <v>232928</v>
      </c>
      <c r="B121" s="48" t="s">
        <v>403</v>
      </c>
      <c r="C121" s="53" t="s">
        <v>20</v>
      </c>
      <c r="D121" s="48" t="s">
        <v>36</v>
      </c>
      <c r="E121" s="50">
        <v>6</v>
      </c>
      <c r="F121" s="51">
        <v>159</v>
      </c>
      <c r="G121" s="54"/>
      <c r="H121" s="48">
        <v>152551</v>
      </c>
      <c r="I121" s="48" t="s">
        <v>404</v>
      </c>
      <c r="J121" s="53" t="s">
        <v>20</v>
      </c>
      <c r="K121" s="48" t="s">
        <v>66</v>
      </c>
      <c r="L121" s="50">
        <v>5</v>
      </c>
      <c r="M121" s="51">
        <v>69</v>
      </c>
      <c r="N121" s="54"/>
      <c r="O121" s="48">
        <v>204968</v>
      </c>
      <c r="P121" s="48" t="s">
        <v>405</v>
      </c>
      <c r="Q121" s="53" t="s">
        <v>20</v>
      </c>
      <c r="R121" s="48" t="s">
        <v>31</v>
      </c>
      <c r="S121" s="56">
        <v>4.5</v>
      </c>
      <c r="T121" s="55">
        <v>30</v>
      </c>
    </row>
    <row r="122" spans="1:20" ht="10.199999999999999" x14ac:dyDescent="0.2">
      <c r="A122" s="47">
        <v>242898</v>
      </c>
      <c r="B122" s="48" t="s">
        <v>165</v>
      </c>
      <c r="C122" s="53" t="s">
        <v>20</v>
      </c>
      <c r="D122" s="48" t="s">
        <v>36</v>
      </c>
      <c r="E122" s="50">
        <v>6</v>
      </c>
      <c r="F122" s="51">
        <v>65</v>
      </c>
      <c r="G122" s="54"/>
      <c r="H122" s="48">
        <v>155405</v>
      </c>
      <c r="I122" s="48" t="s">
        <v>406</v>
      </c>
      <c r="J122" s="53" t="s">
        <v>20</v>
      </c>
      <c r="K122" s="48" t="s">
        <v>34</v>
      </c>
      <c r="L122" s="50">
        <v>5</v>
      </c>
      <c r="M122" s="51">
        <v>0</v>
      </c>
      <c r="N122" s="54"/>
      <c r="O122" s="48">
        <v>231899</v>
      </c>
      <c r="P122" s="48" t="s">
        <v>407</v>
      </c>
      <c r="Q122" s="53" t="s">
        <v>20</v>
      </c>
      <c r="R122" s="48" t="s">
        <v>127</v>
      </c>
      <c r="S122" s="56">
        <v>4.5</v>
      </c>
      <c r="T122" s="55" t="s">
        <v>32</v>
      </c>
    </row>
    <row r="123" spans="1:20" ht="10.199999999999999" x14ac:dyDescent="0.2">
      <c r="A123" s="47">
        <v>433036</v>
      </c>
      <c r="B123" s="48" t="s">
        <v>408</v>
      </c>
      <c r="C123" s="53" t="s">
        <v>20</v>
      </c>
      <c r="D123" s="48" t="s">
        <v>34</v>
      </c>
      <c r="E123" s="50">
        <v>6</v>
      </c>
      <c r="F123" s="51">
        <v>92</v>
      </c>
      <c r="G123" s="54"/>
      <c r="H123" s="48">
        <v>155408</v>
      </c>
      <c r="I123" s="48" t="s">
        <v>409</v>
      </c>
      <c r="J123" s="53" t="s">
        <v>20</v>
      </c>
      <c r="K123" s="48" t="s">
        <v>54</v>
      </c>
      <c r="L123" s="50">
        <v>5</v>
      </c>
      <c r="M123" s="51">
        <v>40</v>
      </c>
      <c r="N123" s="54"/>
      <c r="O123" s="48">
        <v>243413</v>
      </c>
      <c r="P123" s="48" t="s">
        <v>410</v>
      </c>
      <c r="Q123" s="53" t="s">
        <v>20</v>
      </c>
      <c r="R123" s="48" t="s">
        <v>119</v>
      </c>
      <c r="S123" s="56">
        <v>4.5</v>
      </c>
      <c r="T123" s="55" t="s">
        <v>32</v>
      </c>
    </row>
    <row r="124" spans="1:20" ht="10.199999999999999" x14ac:dyDescent="0.2">
      <c r="A124" s="47">
        <v>435997</v>
      </c>
      <c r="B124" s="48" t="s">
        <v>411</v>
      </c>
      <c r="C124" s="53" t="s">
        <v>20</v>
      </c>
      <c r="D124" s="48" t="s">
        <v>85</v>
      </c>
      <c r="E124" s="50">
        <v>6</v>
      </c>
      <c r="F124" s="51">
        <v>109</v>
      </c>
      <c r="G124" s="54"/>
      <c r="H124" s="48">
        <v>158499</v>
      </c>
      <c r="I124" s="48" t="s">
        <v>412</v>
      </c>
      <c r="J124" s="53" t="s">
        <v>20</v>
      </c>
      <c r="K124" s="48" t="s">
        <v>54</v>
      </c>
      <c r="L124" s="50">
        <v>5</v>
      </c>
      <c r="M124" s="51">
        <v>47</v>
      </c>
      <c r="N124" s="54"/>
      <c r="O124" s="48">
        <v>461587</v>
      </c>
      <c r="P124" s="48" t="s">
        <v>413</v>
      </c>
      <c r="Q124" s="53" t="s">
        <v>20</v>
      </c>
      <c r="R124" s="48" t="s">
        <v>127</v>
      </c>
      <c r="S124" s="56">
        <v>4.5</v>
      </c>
      <c r="T124" s="55" t="s">
        <v>32</v>
      </c>
    </row>
    <row r="125" spans="1:20" ht="10.199999999999999" x14ac:dyDescent="0.2">
      <c r="A125" s="47">
        <v>440993</v>
      </c>
      <c r="B125" s="48" t="s">
        <v>414</v>
      </c>
      <c r="C125" s="53" t="s">
        <v>20</v>
      </c>
      <c r="D125" s="48" t="s">
        <v>36</v>
      </c>
      <c r="E125" s="50">
        <v>6</v>
      </c>
      <c r="F125" s="51">
        <v>128</v>
      </c>
      <c r="G125" s="54"/>
      <c r="H125" s="48">
        <v>158983</v>
      </c>
      <c r="I125" s="48" t="s">
        <v>415</v>
      </c>
      <c r="J125" s="53" t="s">
        <v>20</v>
      </c>
      <c r="K125" s="48" t="s">
        <v>41</v>
      </c>
      <c r="L125" s="50">
        <v>5</v>
      </c>
      <c r="M125" s="51">
        <v>12</v>
      </c>
      <c r="N125" s="54"/>
      <c r="O125" s="48">
        <v>465525</v>
      </c>
      <c r="P125" s="48" t="s">
        <v>416</v>
      </c>
      <c r="Q125" s="53" t="s">
        <v>20</v>
      </c>
      <c r="R125" s="48" t="s">
        <v>119</v>
      </c>
      <c r="S125" s="56">
        <v>4.5</v>
      </c>
      <c r="T125" s="55" t="s">
        <v>32</v>
      </c>
    </row>
    <row r="126" spans="1:20" ht="10.199999999999999" x14ac:dyDescent="0.2">
      <c r="A126" s="47">
        <v>441266</v>
      </c>
      <c r="B126" s="48" t="s">
        <v>417</v>
      </c>
      <c r="C126" s="53" t="s">
        <v>20</v>
      </c>
      <c r="D126" s="48" t="s">
        <v>41</v>
      </c>
      <c r="E126" s="50">
        <v>6</v>
      </c>
      <c r="F126" s="51">
        <v>144</v>
      </c>
      <c r="G126" s="54"/>
      <c r="H126" s="48">
        <v>168144</v>
      </c>
      <c r="I126" s="48" t="s">
        <v>418</v>
      </c>
      <c r="J126" s="53" t="s">
        <v>20</v>
      </c>
      <c r="K126" s="48" t="s">
        <v>112</v>
      </c>
      <c r="L126" s="50">
        <v>5</v>
      </c>
      <c r="M126" s="51" t="s">
        <v>32</v>
      </c>
      <c r="N126" s="54"/>
      <c r="O126" s="48">
        <v>470294</v>
      </c>
      <c r="P126" s="48" t="s">
        <v>419</v>
      </c>
      <c r="Q126" s="53" t="s">
        <v>20</v>
      </c>
      <c r="R126" s="48" t="s">
        <v>119</v>
      </c>
      <c r="S126" s="56">
        <v>4.5</v>
      </c>
      <c r="T126" s="55">
        <v>0</v>
      </c>
    </row>
    <row r="127" spans="1:20" ht="10.199999999999999" x14ac:dyDescent="0.2">
      <c r="A127" s="47">
        <v>444180</v>
      </c>
      <c r="B127" s="48" t="s">
        <v>420</v>
      </c>
      <c r="C127" s="53" t="s">
        <v>20</v>
      </c>
      <c r="D127" s="48" t="s">
        <v>62</v>
      </c>
      <c r="E127" s="50">
        <v>6</v>
      </c>
      <c r="F127" s="51">
        <v>0</v>
      </c>
      <c r="G127" s="54"/>
      <c r="H127" s="48">
        <v>172453</v>
      </c>
      <c r="I127" s="48" t="s">
        <v>421</v>
      </c>
      <c r="J127" s="53" t="s">
        <v>20</v>
      </c>
      <c r="K127" s="48" t="s">
        <v>127</v>
      </c>
      <c r="L127" s="50">
        <v>5</v>
      </c>
      <c r="M127" s="51" t="s">
        <v>32</v>
      </c>
      <c r="N127" s="54"/>
      <c r="O127" s="48">
        <v>491007</v>
      </c>
      <c r="P127" s="48" t="s">
        <v>422</v>
      </c>
      <c r="Q127" s="53" t="s">
        <v>20</v>
      </c>
      <c r="R127" s="48" t="s">
        <v>47</v>
      </c>
      <c r="S127" s="56">
        <v>4.5</v>
      </c>
      <c r="T127" s="55">
        <v>1</v>
      </c>
    </row>
    <row r="128" spans="1:20" ht="10.199999999999999" x14ac:dyDescent="0.2">
      <c r="A128" s="47">
        <v>449434</v>
      </c>
      <c r="B128" s="48" t="s">
        <v>423</v>
      </c>
      <c r="C128" s="53" t="s">
        <v>20</v>
      </c>
      <c r="D128" s="48" t="s">
        <v>52</v>
      </c>
      <c r="E128" s="50">
        <v>6</v>
      </c>
      <c r="F128" s="51">
        <v>48</v>
      </c>
      <c r="G128" s="54"/>
      <c r="H128" s="48">
        <v>180135</v>
      </c>
      <c r="I128" s="48" t="s">
        <v>424</v>
      </c>
      <c r="J128" s="53" t="s">
        <v>20</v>
      </c>
      <c r="K128" s="48" t="s">
        <v>85</v>
      </c>
      <c r="L128" s="50">
        <v>5</v>
      </c>
      <c r="M128" s="51">
        <v>56</v>
      </c>
      <c r="N128" s="54"/>
      <c r="O128" s="48">
        <v>491501</v>
      </c>
      <c r="P128" s="48" t="s">
        <v>425</v>
      </c>
      <c r="Q128" s="53" t="s">
        <v>20</v>
      </c>
      <c r="R128" s="48" t="s">
        <v>41</v>
      </c>
      <c r="S128" s="56">
        <v>4.5</v>
      </c>
      <c r="T128" s="55" t="s">
        <v>32</v>
      </c>
    </row>
    <row r="129" spans="1:20" ht="10.199999999999999" x14ac:dyDescent="0.2">
      <c r="A129" s="47">
        <v>451340</v>
      </c>
      <c r="B129" s="48" t="s">
        <v>426</v>
      </c>
      <c r="C129" s="53" t="s">
        <v>20</v>
      </c>
      <c r="D129" s="48" t="s">
        <v>77</v>
      </c>
      <c r="E129" s="50">
        <v>6</v>
      </c>
      <c r="F129" s="51">
        <v>62</v>
      </c>
      <c r="G129" s="54"/>
      <c r="H129" s="48">
        <v>183656</v>
      </c>
      <c r="I129" s="48" t="s">
        <v>138</v>
      </c>
      <c r="J129" s="53" t="s">
        <v>20</v>
      </c>
      <c r="K129" s="48" t="s">
        <v>62</v>
      </c>
      <c r="L129" s="50">
        <v>5</v>
      </c>
      <c r="M129" s="51" t="s">
        <v>32</v>
      </c>
      <c r="N129" s="54"/>
      <c r="O129" s="48">
        <v>492498</v>
      </c>
      <c r="P129" s="48" t="s">
        <v>427</v>
      </c>
      <c r="Q129" s="53" t="s">
        <v>20</v>
      </c>
      <c r="R129" s="48" t="s">
        <v>112</v>
      </c>
      <c r="S129" s="56">
        <v>4.5</v>
      </c>
      <c r="T129" s="55" t="s">
        <v>32</v>
      </c>
    </row>
    <row r="130" spans="1:20" ht="10.199999999999999" x14ac:dyDescent="0.2">
      <c r="A130" s="47">
        <v>463936</v>
      </c>
      <c r="B130" s="48" t="s">
        <v>428</v>
      </c>
      <c r="C130" s="53" t="s">
        <v>20</v>
      </c>
      <c r="D130" s="48" t="s">
        <v>47</v>
      </c>
      <c r="E130" s="50">
        <v>6</v>
      </c>
      <c r="F130" s="51">
        <v>25</v>
      </c>
      <c r="G130" s="54"/>
      <c r="H130" s="48">
        <v>200089</v>
      </c>
      <c r="I130" s="48" t="s">
        <v>429</v>
      </c>
      <c r="J130" s="53" t="s">
        <v>20</v>
      </c>
      <c r="K130" s="48" t="s">
        <v>52</v>
      </c>
      <c r="L130" s="50">
        <v>5</v>
      </c>
      <c r="M130" s="51">
        <v>38</v>
      </c>
      <c r="N130" s="54"/>
      <c r="O130" s="48">
        <v>499726</v>
      </c>
      <c r="P130" s="48" t="s">
        <v>430</v>
      </c>
      <c r="Q130" s="53" t="s">
        <v>20</v>
      </c>
      <c r="R130" s="48" t="s">
        <v>39</v>
      </c>
      <c r="S130" s="56">
        <v>4.5</v>
      </c>
      <c r="T130" s="55" t="s">
        <v>32</v>
      </c>
    </row>
    <row r="131" spans="1:20" ht="10.199999999999999" x14ac:dyDescent="0.2">
      <c r="A131" s="47">
        <v>466525</v>
      </c>
      <c r="B131" s="48" t="s">
        <v>431</v>
      </c>
      <c r="C131" s="53" t="s">
        <v>20</v>
      </c>
      <c r="D131" s="48" t="s">
        <v>85</v>
      </c>
      <c r="E131" s="50">
        <v>6</v>
      </c>
      <c r="F131" s="51">
        <v>137</v>
      </c>
      <c r="G131" s="54"/>
      <c r="H131" s="48">
        <v>200617</v>
      </c>
      <c r="I131" s="48" t="s">
        <v>432</v>
      </c>
      <c r="J131" s="53" t="s">
        <v>20</v>
      </c>
      <c r="K131" s="48" t="s">
        <v>85</v>
      </c>
      <c r="L131" s="50">
        <v>5</v>
      </c>
      <c r="M131" s="51">
        <v>23</v>
      </c>
      <c r="N131" s="54"/>
      <c r="O131" s="48">
        <v>519913</v>
      </c>
      <c r="P131" s="48" t="s">
        <v>433</v>
      </c>
      <c r="Q131" s="53" t="s">
        <v>20</v>
      </c>
      <c r="R131" s="48" t="s">
        <v>57</v>
      </c>
      <c r="S131" s="56">
        <v>4.5</v>
      </c>
      <c r="T131" s="55" t="s">
        <v>32</v>
      </c>
    </row>
    <row r="132" spans="1:20" ht="10.199999999999999" x14ac:dyDescent="0.2">
      <c r="A132" s="47">
        <v>484420</v>
      </c>
      <c r="B132" s="48" t="s">
        <v>434</v>
      </c>
      <c r="C132" s="53" t="s">
        <v>20</v>
      </c>
      <c r="D132" s="48" t="s">
        <v>44</v>
      </c>
      <c r="E132" s="50">
        <v>6</v>
      </c>
      <c r="F132" s="51">
        <v>147</v>
      </c>
      <c r="G132" s="54"/>
      <c r="H132" s="48">
        <v>200785</v>
      </c>
      <c r="I132" s="48" t="s">
        <v>435</v>
      </c>
      <c r="J132" s="53" t="s">
        <v>20</v>
      </c>
      <c r="K132" s="48" t="s">
        <v>54</v>
      </c>
      <c r="L132" s="50">
        <v>5</v>
      </c>
      <c r="M132" s="51">
        <v>77</v>
      </c>
      <c r="N132" s="54"/>
      <c r="O132" s="48">
        <v>553783</v>
      </c>
      <c r="P132" s="48" t="s">
        <v>436</v>
      </c>
      <c r="Q132" s="53" t="s">
        <v>20</v>
      </c>
      <c r="R132" s="48" t="s">
        <v>119</v>
      </c>
      <c r="S132" s="56">
        <v>4.5</v>
      </c>
      <c r="T132" s="55" t="s">
        <v>32</v>
      </c>
    </row>
    <row r="133" spans="1:20" ht="10.199999999999999" x14ac:dyDescent="0.2">
      <c r="A133" s="47">
        <v>493105</v>
      </c>
      <c r="B133" s="48" t="s">
        <v>437</v>
      </c>
      <c r="C133" s="53" t="s">
        <v>20</v>
      </c>
      <c r="D133" s="48" t="s">
        <v>49</v>
      </c>
      <c r="E133" s="50">
        <v>6</v>
      </c>
      <c r="F133" s="51">
        <v>56</v>
      </c>
      <c r="G133" s="54"/>
      <c r="H133" s="48">
        <v>204561</v>
      </c>
      <c r="I133" s="48" t="s">
        <v>438</v>
      </c>
      <c r="J133" s="53" t="s">
        <v>20</v>
      </c>
      <c r="K133" s="48" t="s">
        <v>31</v>
      </c>
      <c r="L133" s="50">
        <v>5</v>
      </c>
      <c r="M133" s="51" t="s">
        <v>32</v>
      </c>
      <c r="N133" s="54"/>
      <c r="O133" s="48">
        <v>556637</v>
      </c>
      <c r="P133" s="48" t="s">
        <v>439</v>
      </c>
      <c r="Q133" s="53" t="s">
        <v>20</v>
      </c>
      <c r="R133" s="48" t="s">
        <v>77</v>
      </c>
      <c r="S133" s="56">
        <v>4.5</v>
      </c>
      <c r="T133" s="55" t="s">
        <v>32</v>
      </c>
    </row>
    <row r="134" spans="1:20" ht="10.199999999999999" x14ac:dyDescent="0.2">
      <c r="A134" s="47">
        <v>493250</v>
      </c>
      <c r="B134" s="48" t="s">
        <v>440</v>
      </c>
      <c r="C134" s="53" t="s">
        <v>20</v>
      </c>
      <c r="D134" s="48" t="s">
        <v>57</v>
      </c>
      <c r="E134" s="50">
        <v>6</v>
      </c>
      <c r="F134" s="51">
        <v>91</v>
      </c>
      <c r="G134" s="54"/>
      <c r="H134" s="48">
        <v>204580</v>
      </c>
      <c r="I134" s="48" t="s">
        <v>441</v>
      </c>
      <c r="J134" s="53" t="s">
        <v>20</v>
      </c>
      <c r="K134" s="48" t="s">
        <v>62</v>
      </c>
      <c r="L134" s="50">
        <v>5</v>
      </c>
      <c r="M134" s="51">
        <v>74</v>
      </c>
      <c r="N134" s="54"/>
      <c r="O134" s="48">
        <v>576620</v>
      </c>
      <c r="P134" s="48" t="s">
        <v>442</v>
      </c>
      <c r="Q134" s="53" t="s">
        <v>20</v>
      </c>
      <c r="R134" s="48" t="s">
        <v>57</v>
      </c>
      <c r="S134" s="56">
        <v>4.5</v>
      </c>
      <c r="T134" s="55" t="s">
        <v>32</v>
      </c>
    </row>
    <row r="135" spans="1:20" ht="10.199999999999999" x14ac:dyDescent="0.2">
      <c r="A135" s="47">
        <v>493362</v>
      </c>
      <c r="B135" s="48" t="s">
        <v>443</v>
      </c>
      <c r="C135" s="53" t="s">
        <v>20</v>
      </c>
      <c r="D135" s="48" t="s">
        <v>39</v>
      </c>
      <c r="E135" s="50">
        <v>6</v>
      </c>
      <c r="F135" s="51">
        <v>80</v>
      </c>
      <c r="G135" s="54"/>
      <c r="H135" s="48">
        <v>207189</v>
      </c>
      <c r="I135" s="48" t="s">
        <v>444</v>
      </c>
      <c r="J135" s="53" t="s">
        <v>20</v>
      </c>
      <c r="K135" s="48" t="s">
        <v>75</v>
      </c>
      <c r="L135" s="50">
        <v>5</v>
      </c>
      <c r="M135" s="51">
        <v>91</v>
      </c>
      <c r="N135" s="54"/>
      <c r="O135" s="48">
        <v>577285</v>
      </c>
      <c r="P135" s="48" t="s">
        <v>445</v>
      </c>
      <c r="Q135" s="53" t="s">
        <v>20</v>
      </c>
      <c r="R135" s="48" t="s">
        <v>49</v>
      </c>
      <c r="S135" s="56">
        <v>4.5</v>
      </c>
      <c r="T135" s="55" t="s">
        <v>32</v>
      </c>
    </row>
    <row r="136" spans="1:20" ht="10.199999999999999" x14ac:dyDescent="0.2">
      <c r="A136" s="47">
        <v>503139</v>
      </c>
      <c r="B136" s="48" t="s">
        <v>446</v>
      </c>
      <c r="C136" s="53" t="s">
        <v>20</v>
      </c>
      <c r="D136" s="48" t="s">
        <v>54</v>
      </c>
      <c r="E136" s="50">
        <v>6</v>
      </c>
      <c r="F136" s="51">
        <v>136</v>
      </c>
      <c r="G136" s="54"/>
      <c r="H136" s="48">
        <v>208481</v>
      </c>
      <c r="I136" s="48" t="s">
        <v>447</v>
      </c>
      <c r="J136" s="53" t="s">
        <v>20</v>
      </c>
      <c r="K136" s="48" t="s">
        <v>119</v>
      </c>
      <c r="L136" s="50">
        <v>5</v>
      </c>
      <c r="M136" s="51" t="s">
        <v>32</v>
      </c>
      <c r="N136" s="54"/>
      <c r="O136" s="48">
        <v>590039</v>
      </c>
      <c r="P136" s="48" t="s">
        <v>448</v>
      </c>
      <c r="Q136" s="53" t="s">
        <v>20</v>
      </c>
      <c r="R136" s="48" t="s">
        <v>34</v>
      </c>
      <c r="S136" s="56">
        <v>4.5</v>
      </c>
      <c r="T136" s="55" t="s">
        <v>32</v>
      </c>
    </row>
    <row r="137" spans="1:20" ht="10.199999999999999" x14ac:dyDescent="0.2">
      <c r="A137" s="47">
        <v>511499</v>
      </c>
      <c r="B137" s="48" t="s">
        <v>449</v>
      </c>
      <c r="C137" s="53" t="s">
        <v>20</v>
      </c>
      <c r="D137" s="48" t="s">
        <v>39</v>
      </c>
      <c r="E137" s="50">
        <v>6</v>
      </c>
      <c r="F137" s="51">
        <v>78</v>
      </c>
      <c r="G137" s="54"/>
      <c r="H137" s="48">
        <v>209400</v>
      </c>
      <c r="I137" s="48" t="s">
        <v>450</v>
      </c>
      <c r="J137" s="53" t="s">
        <v>20</v>
      </c>
      <c r="K137" s="48" t="s">
        <v>66</v>
      </c>
      <c r="L137" s="50">
        <v>5</v>
      </c>
      <c r="M137" s="51">
        <v>67</v>
      </c>
      <c r="N137" s="54"/>
      <c r="O137" s="48">
        <v>597320</v>
      </c>
      <c r="P137" s="48" t="s">
        <v>451</v>
      </c>
      <c r="Q137" s="53" t="s">
        <v>20</v>
      </c>
      <c r="R137" s="48" t="s">
        <v>77</v>
      </c>
      <c r="S137" s="56">
        <v>4.5</v>
      </c>
      <c r="T137" s="55" t="s">
        <v>32</v>
      </c>
    </row>
    <row r="138" spans="1:20" ht="10.199999999999999" x14ac:dyDescent="0.2">
      <c r="A138" s="47">
        <v>513418</v>
      </c>
      <c r="B138" s="48" t="s">
        <v>452</v>
      </c>
      <c r="C138" s="53" t="s">
        <v>20</v>
      </c>
      <c r="D138" s="48" t="s">
        <v>62</v>
      </c>
      <c r="E138" s="50">
        <v>6</v>
      </c>
      <c r="F138" s="51">
        <v>125</v>
      </c>
      <c r="G138" s="54"/>
      <c r="H138" s="48">
        <v>210462</v>
      </c>
      <c r="I138" s="48" t="s">
        <v>453</v>
      </c>
      <c r="J138" s="53" t="s">
        <v>20</v>
      </c>
      <c r="K138" s="48" t="s">
        <v>31</v>
      </c>
      <c r="L138" s="50">
        <v>5</v>
      </c>
      <c r="M138" s="51">
        <v>89</v>
      </c>
      <c r="N138" s="54"/>
      <c r="O138" s="48">
        <v>629397</v>
      </c>
      <c r="P138" s="48" t="s">
        <v>454</v>
      </c>
      <c r="Q138" s="53" t="s">
        <v>20</v>
      </c>
      <c r="R138" s="48" t="s">
        <v>112</v>
      </c>
      <c r="S138" s="56">
        <v>4.5</v>
      </c>
      <c r="T138" s="55" t="s">
        <v>32</v>
      </c>
    </row>
    <row r="139" spans="1:20" ht="10.199999999999999" x14ac:dyDescent="0.2">
      <c r="A139" s="47">
        <v>532529</v>
      </c>
      <c r="B139" s="48" t="s">
        <v>455</v>
      </c>
      <c r="C139" s="53" t="s">
        <v>20</v>
      </c>
      <c r="D139" s="48" t="s">
        <v>77</v>
      </c>
      <c r="E139" s="50">
        <v>6</v>
      </c>
      <c r="F139" s="51">
        <v>91</v>
      </c>
      <c r="G139" s="54"/>
      <c r="H139" s="48">
        <v>212314</v>
      </c>
      <c r="I139" s="48" t="s">
        <v>456</v>
      </c>
      <c r="J139" s="53" t="s">
        <v>20</v>
      </c>
      <c r="K139" s="48" t="s">
        <v>127</v>
      </c>
      <c r="L139" s="50">
        <v>5</v>
      </c>
      <c r="M139" s="51">
        <v>67</v>
      </c>
      <c r="N139" s="54"/>
      <c r="O139" s="48">
        <v>645618</v>
      </c>
      <c r="P139" s="48" t="s">
        <v>457</v>
      </c>
      <c r="Q139" s="53" t="s">
        <v>20</v>
      </c>
      <c r="R139" s="48" t="s">
        <v>49</v>
      </c>
      <c r="S139" s="56">
        <v>4.5</v>
      </c>
      <c r="T139" s="55" t="s">
        <v>32</v>
      </c>
    </row>
    <row r="140" spans="1:20" ht="10.199999999999999" x14ac:dyDescent="0.2">
      <c r="A140" s="47">
        <v>551226</v>
      </c>
      <c r="B140" s="48" t="s">
        <v>458</v>
      </c>
      <c r="C140" s="53" t="s">
        <v>20</v>
      </c>
      <c r="D140" s="48" t="s">
        <v>39</v>
      </c>
      <c r="E140" s="50">
        <v>6</v>
      </c>
      <c r="F140" s="51">
        <v>135</v>
      </c>
      <c r="G140" s="54"/>
      <c r="H140" s="48">
        <v>213292</v>
      </c>
      <c r="I140" s="48" t="s">
        <v>459</v>
      </c>
      <c r="J140" s="53" t="s">
        <v>20</v>
      </c>
      <c r="K140" s="48" t="s">
        <v>119</v>
      </c>
      <c r="L140" s="50">
        <v>5</v>
      </c>
      <c r="M140" s="51" t="s">
        <v>32</v>
      </c>
      <c r="N140" s="54"/>
      <c r="O140" s="48">
        <v>672492</v>
      </c>
      <c r="P140" s="48" t="s">
        <v>460</v>
      </c>
      <c r="Q140" s="53" t="s">
        <v>20</v>
      </c>
      <c r="R140" s="48" t="s">
        <v>66</v>
      </c>
      <c r="S140" s="56">
        <v>4.5</v>
      </c>
      <c r="T140" s="55" t="s">
        <v>32</v>
      </c>
    </row>
    <row r="141" spans="1:20" ht="10.199999999999999" x14ac:dyDescent="0.2">
      <c r="A141" s="47">
        <v>592031</v>
      </c>
      <c r="B141" s="48" t="s">
        <v>461</v>
      </c>
      <c r="C141" s="53" t="s">
        <v>20</v>
      </c>
      <c r="D141" s="48" t="s">
        <v>77</v>
      </c>
      <c r="E141" s="50">
        <v>6</v>
      </c>
      <c r="F141" s="51">
        <v>117</v>
      </c>
      <c r="G141" s="54"/>
      <c r="H141" s="48">
        <v>216055</v>
      </c>
      <c r="I141" s="48" t="s">
        <v>462</v>
      </c>
      <c r="J141" s="53" t="s">
        <v>20</v>
      </c>
      <c r="K141" s="48" t="s">
        <v>127</v>
      </c>
      <c r="L141" s="50">
        <v>5</v>
      </c>
      <c r="M141" s="51" t="s">
        <v>32</v>
      </c>
      <c r="N141" s="54"/>
      <c r="O141" s="48">
        <v>684268</v>
      </c>
      <c r="P141" s="48" t="s">
        <v>463</v>
      </c>
      <c r="Q141" s="53" t="s">
        <v>20</v>
      </c>
      <c r="R141" s="48" t="s">
        <v>112</v>
      </c>
      <c r="S141" s="56">
        <v>4.5</v>
      </c>
      <c r="T141" s="55" t="s">
        <v>32</v>
      </c>
    </row>
    <row r="142" spans="1:20" ht="10.199999999999999" x14ac:dyDescent="0.2">
      <c r="A142" s="47">
        <v>596777</v>
      </c>
      <c r="B142" s="48" t="s">
        <v>464</v>
      </c>
      <c r="C142" s="53" t="s">
        <v>20</v>
      </c>
      <c r="D142" s="48" t="s">
        <v>57</v>
      </c>
      <c r="E142" s="50">
        <v>6</v>
      </c>
      <c r="F142" s="51">
        <v>95</v>
      </c>
      <c r="G142" s="54"/>
      <c r="H142" s="48">
        <v>221399</v>
      </c>
      <c r="I142" s="48" t="s">
        <v>465</v>
      </c>
      <c r="J142" s="53" t="s">
        <v>20</v>
      </c>
      <c r="K142" s="48" t="s">
        <v>85</v>
      </c>
      <c r="L142" s="50">
        <v>5</v>
      </c>
      <c r="M142" s="51">
        <v>12</v>
      </c>
      <c r="N142" s="54"/>
      <c r="O142" s="48">
        <v>223094</v>
      </c>
      <c r="P142" s="48" t="s">
        <v>466</v>
      </c>
      <c r="Q142" s="53" t="s">
        <v>22</v>
      </c>
      <c r="R142" s="48" t="s">
        <v>34</v>
      </c>
      <c r="S142" s="56">
        <v>15.5</v>
      </c>
      <c r="T142" s="55">
        <v>239</v>
      </c>
    </row>
    <row r="143" spans="1:20" ht="10.199999999999999" x14ac:dyDescent="0.2">
      <c r="A143" s="47">
        <v>611665</v>
      </c>
      <c r="B143" s="48" t="s">
        <v>467</v>
      </c>
      <c r="C143" s="53" t="s">
        <v>20</v>
      </c>
      <c r="D143" s="48" t="s">
        <v>52</v>
      </c>
      <c r="E143" s="50">
        <v>6</v>
      </c>
      <c r="F143" s="51" t="s">
        <v>32</v>
      </c>
      <c r="G143" s="54"/>
      <c r="H143" s="48">
        <v>226944</v>
      </c>
      <c r="I143" s="48" t="s">
        <v>468</v>
      </c>
      <c r="J143" s="53" t="s">
        <v>20</v>
      </c>
      <c r="K143" s="48" t="s">
        <v>49</v>
      </c>
      <c r="L143" s="50">
        <v>5</v>
      </c>
      <c r="M143" s="51">
        <v>61</v>
      </c>
      <c r="N143" s="54"/>
      <c r="O143" s="48">
        <v>219168</v>
      </c>
      <c r="P143" s="48" t="s">
        <v>469</v>
      </c>
      <c r="Q143" s="53" t="s">
        <v>22</v>
      </c>
      <c r="R143" s="48" t="s">
        <v>41</v>
      </c>
      <c r="S143" s="56">
        <v>9</v>
      </c>
      <c r="T143" s="55">
        <v>41</v>
      </c>
    </row>
    <row r="144" spans="1:20" ht="10.199999999999999" x14ac:dyDescent="0.2">
      <c r="A144" s="47">
        <v>611922</v>
      </c>
      <c r="B144" s="48" t="s">
        <v>470</v>
      </c>
      <c r="C144" s="53" t="s">
        <v>20</v>
      </c>
      <c r="D144" s="48" t="s">
        <v>41</v>
      </c>
      <c r="E144" s="50">
        <v>6</v>
      </c>
      <c r="F144" s="51">
        <v>43</v>
      </c>
      <c r="G144" s="54"/>
      <c r="H144" s="48">
        <v>229164</v>
      </c>
      <c r="I144" s="48" t="s">
        <v>471</v>
      </c>
      <c r="J144" s="53" t="s">
        <v>20</v>
      </c>
      <c r="K144" s="48" t="s">
        <v>127</v>
      </c>
      <c r="L144" s="50">
        <v>5</v>
      </c>
      <c r="M144" s="51" t="s">
        <v>32</v>
      </c>
      <c r="N144" s="54"/>
      <c r="O144" s="48">
        <v>178301</v>
      </c>
      <c r="P144" s="48" t="s">
        <v>472</v>
      </c>
      <c r="Q144" s="53" t="s">
        <v>22</v>
      </c>
      <c r="R144" s="48" t="s">
        <v>49</v>
      </c>
      <c r="S144" s="56">
        <v>8</v>
      </c>
      <c r="T144" s="55">
        <v>167</v>
      </c>
    </row>
    <row r="145" spans="1:20" ht="10.199999999999999" x14ac:dyDescent="0.2">
      <c r="A145" s="47">
        <v>614071</v>
      </c>
      <c r="B145" s="48" t="s">
        <v>473</v>
      </c>
      <c r="C145" s="53" t="s">
        <v>20</v>
      </c>
      <c r="D145" s="48" t="s">
        <v>49</v>
      </c>
      <c r="E145" s="50">
        <v>6</v>
      </c>
      <c r="F145" s="51" t="s">
        <v>32</v>
      </c>
      <c r="G145" s="54"/>
      <c r="H145" s="48">
        <v>232112</v>
      </c>
      <c r="I145" s="48" t="s">
        <v>474</v>
      </c>
      <c r="J145" s="53" t="s">
        <v>20</v>
      </c>
      <c r="K145" s="48" t="s">
        <v>57</v>
      </c>
      <c r="L145" s="50">
        <v>5</v>
      </c>
      <c r="M145" s="51">
        <v>38</v>
      </c>
      <c r="N145" s="54"/>
      <c r="O145" s="48">
        <v>502500</v>
      </c>
      <c r="P145" s="48" t="s">
        <v>475</v>
      </c>
      <c r="Q145" s="53" t="s">
        <v>22</v>
      </c>
      <c r="R145" s="48" t="s">
        <v>62</v>
      </c>
      <c r="S145" s="56">
        <v>8</v>
      </c>
      <c r="T145" s="55">
        <v>181</v>
      </c>
    </row>
    <row r="146" spans="1:20" ht="10.199999999999999" x14ac:dyDescent="0.2">
      <c r="A146" s="47">
        <v>60307</v>
      </c>
      <c r="B146" s="48" t="s">
        <v>476</v>
      </c>
      <c r="C146" s="53" t="s">
        <v>20</v>
      </c>
      <c r="D146" s="48" t="s">
        <v>77</v>
      </c>
      <c r="E146" s="50">
        <v>5.5</v>
      </c>
      <c r="F146" s="51">
        <v>78</v>
      </c>
      <c r="G146" s="54"/>
      <c r="H146" s="48">
        <v>232457</v>
      </c>
      <c r="I146" s="48" t="s">
        <v>477</v>
      </c>
      <c r="J146" s="53" t="s">
        <v>20</v>
      </c>
      <c r="K146" s="48" t="s">
        <v>127</v>
      </c>
      <c r="L146" s="50">
        <v>5</v>
      </c>
      <c r="M146" s="51" t="s">
        <v>32</v>
      </c>
      <c r="N146" s="54"/>
      <c r="O146" s="48">
        <v>219847</v>
      </c>
      <c r="P146" s="48" t="s">
        <v>478</v>
      </c>
      <c r="Q146" s="53" t="s">
        <v>22</v>
      </c>
      <c r="R146" s="48" t="s">
        <v>29</v>
      </c>
      <c r="S146" s="56">
        <v>7.5</v>
      </c>
      <c r="T146" s="55">
        <v>36</v>
      </c>
    </row>
    <row r="147" spans="1:20" ht="10.199999999999999" x14ac:dyDescent="0.2">
      <c r="A147" s="47">
        <v>84450</v>
      </c>
      <c r="B147" s="48" t="s">
        <v>479</v>
      </c>
      <c r="C147" s="53" t="s">
        <v>20</v>
      </c>
      <c r="D147" s="48" t="s">
        <v>44</v>
      </c>
      <c r="E147" s="50">
        <v>5.5</v>
      </c>
      <c r="F147" s="51">
        <v>124</v>
      </c>
      <c r="G147" s="54"/>
      <c r="H147" s="48">
        <v>232653</v>
      </c>
      <c r="I147" s="48" t="s">
        <v>480</v>
      </c>
      <c r="J147" s="53" t="s">
        <v>20</v>
      </c>
      <c r="K147" s="48" t="s">
        <v>52</v>
      </c>
      <c r="L147" s="50">
        <v>5</v>
      </c>
      <c r="M147" s="51">
        <v>62</v>
      </c>
      <c r="N147" s="54"/>
      <c r="O147" s="48">
        <v>224117</v>
      </c>
      <c r="P147" s="48" t="s">
        <v>481</v>
      </c>
      <c r="Q147" s="53" t="s">
        <v>22</v>
      </c>
      <c r="R147" s="48" t="s">
        <v>29</v>
      </c>
      <c r="S147" s="56">
        <v>7.5</v>
      </c>
      <c r="T147" s="55">
        <v>128</v>
      </c>
    </row>
    <row r="148" spans="1:20" ht="10.199999999999999" x14ac:dyDescent="0.2">
      <c r="A148" s="47">
        <v>91651</v>
      </c>
      <c r="B148" s="48" t="s">
        <v>482</v>
      </c>
      <c r="C148" s="53" t="s">
        <v>20</v>
      </c>
      <c r="D148" s="48" t="s">
        <v>34</v>
      </c>
      <c r="E148" s="50">
        <v>5.5</v>
      </c>
      <c r="F148" s="51">
        <v>9</v>
      </c>
      <c r="G148" s="54"/>
      <c r="H148" s="48">
        <v>232905</v>
      </c>
      <c r="I148" s="48" t="s">
        <v>483</v>
      </c>
      <c r="J148" s="53" t="s">
        <v>20</v>
      </c>
      <c r="K148" s="48" t="s">
        <v>119</v>
      </c>
      <c r="L148" s="50">
        <v>5</v>
      </c>
      <c r="M148" s="51" t="s">
        <v>32</v>
      </c>
      <c r="N148" s="54"/>
      <c r="O148" s="48">
        <v>475168</v>
      </c>
      <c r="P148" s="48" t="s">
        <v>484</v>
      </c>
      <c r="Q148" s="53" t="s">
        <v>22</v>
      </c>
      <c r="R148" s="48" t="s">
        <v>47</v>
      </c>
      <c r="S148" s="56">
        <v>7.5</v>
      </c>
      <c r="T148" s="55">
        <v>177</v>
      </c>
    </row>
    <row r="149" spans="1:20" ht="10.199999999999999" x14ac:dyDescent="0.2">
      <c r="A149" s="47">
        <v>122806</v>
      </c>
      <c r="B149" s="48" t="s">
        <v>485</v>
      </c>
      <c r="C149" s="53" t="s">
        <v>20</v>
      </c>
      <c r="D149" s="48" t="s">
        <v>49</v>
      </c>
      <c r="E149" s="50">
        <v>5.5</v>
      </c>
      <c r="F149" s="51">
        <v>103</v>
      </c>
      <c r="G149" s="54"/>
      <c r="H149" s="48">
        <v>241117</v>
      </c>
      <c r="I149" s="48" t="s">
        <v>486</v>
      </c>
      <c r="J149" s="53" t="s">
        <v>20</v>
      </c>
      <c r="K149" s="48" t="s">
        <v>127</v>
      </c>
      <c r="L149" s="50">
        <v>5</v>
      </c>
      <c r="M149" s="51" t="s">
        <v>32</v>
      </c>
      <c r="N149" s="54"/>
      <c r="O149" s="48">
        <v>510663</v>
      </c>
      <c r="P149" s="48" t="s">
        <v>487</v>
      </c>
      <c r="Q149" s="53" t="s">
        <v>22</v>
      </c>
      <c r="R149" s="48" t="s">
        <v>41</v>
      </c>
      <c r="S149" s="56">
        <v>7.5</v>
      </c>
      <c r="T149" s="55">
        <v>125</v>
      </c>
    </row>
    <row r="150" spans="1:20" ht="10.199999999999999" x14ac:dyDescent="0.2">
      <c r="A150" s="47">
        <v>153133</v>
      </c>
      <c r="B150" s="48" t="s">
        <v>488</v>
      </c>
      <c r="C150" s="53" t="s">
        <v>20</v>
      </c>
      <c r="D150" s="48" t="s">
        <v>75</v>
      </c>
      <c r="E150" s="50">
        <v>5.5</v>
      </c>
      <c r="F150" s="51">
        <v>103</v>
      </c>
      <c r="G150" s="54"/>
      <c r="H150" s="48">
        <v>244858</v>
      </c>
      <c r="I150" s="48" t="s">
        <v>489</v>
      </c>
      <c r="J150" s="53" t="s">
        <v>20</v>
      </c>
      <c r="K150" s="48" t="s">
        <v>62</v>
      </c>
      <c r="L150" s="50">
        <v>5</v>
      </c>
      <c r="M150" s="51">
        <v>13</v>
      </c>
      <c r="N150" s="54"/>
      <c r="O150" s="48">
        <v>438234</v>
      </c>
      <c r="P150" s="48" t="s">
        <v>490</v>
      </c>
      <c r="Q150" s="53" t="s">
        <v>22</v>
      </c>
      <c r="R150" s="48" t="s">
        <v>34</v>
      </c>
      <c r="S150" s="56">
        <v>7</v>
      </c>
      <c r="T150" s="55">
        <v>56</v>
      </c>
    </row>
    <row r="151" spans="1:20" ht="10.199999999999999" x14ac:dyDescent="0.2">
      <c r="A151" s="47">
        <v>180974</v>
      </c>
      <c r="B151" s="48" t="s">
        <v>491</v>
      </c>
      <c r="C151" s="53" t="s">
        <v>20</v>
      </c>
      <c r="D151" s="48" t="s">
        <v>52</v>
      </c>
      <c r="E151" s="50">
        <v>5.5</v>
      </c>
      <c r="F151" s="51">
        <v>73</v>
      </c>
      <c r="G151" s="54"/>
      <c r="H151" s="48">
        <v>248056</v>
      </c>
      <c r="I151" s="48" t="s">
        <v>492</v>
      </c>
      <c r="J151" s="53" t="s">
        <v>20</v>
      </c>
      <c r="K151" s="48" t="s">
        <v>85</v>
      </c>
      <c r="L151" s="50">
        <v>5</v>
      </c>
      <c r="M151" s="51">
        <v>67</v>
      </c>
      <c r="N151" s="54"/>
      <c r="O151" s="48">
        <v>485711</v>
      </c>
      <c r="P151" s="48" t="s">
        <v>493</v>
      </c>
      <c r="Q151" s="53" t="s">
        <v>22</v>
      </c>
      <c r="R151" s="48" t="s">
        <v>57</v>
      </c>
      <c r="S151" s="56">
        <v>7</v>
      </c>
      <c r="T151" s="55">
        <v>111</v>
      </c>
    </row>
    <row r="152" spans="1:20" ht="10.199999999999999" x14ac:dyDescent="0.2">
      <c r="A152" s="47">
        <v>184341</v>
      </c>
      <c r="B152" s="48" t="s">
        <v>494</v>
      </c>
      <c r="C152" s="53" t="s">
        <v>20</v>
      </c>
      <c r="D152" s="48" t="s">
        <v>57</v>
      </c>
      <c r="E152" s="50">
        <v>5.5</v>
      </c>
      <c r="F152" s="51">
        <v>58</v>
      </c>
      <c r="G152" s="54"/>
      <c r="H152" s="48">
        <v>250199</v>
      </c>
      <c r="I152" s="48" t="s">
        <v>495</v>
      </c>
      <c r="J152" s="53" t="s">
        <v>20</v>
      </c>
      <c r="K152" s="48" t="s">
        <v>31</v>
      </c>
      <c r="L152" s="50">
        <v>5</v>
      </c>
      <c r="M152" s="51">
        <v>48</v>
      </c>
      <c r="N152" s="54"/>
      <c r="O152" s="48">
        <v>231747</v>
      </c>
      <c r="P152" s="48" t="s">
        <v>496</v>
      </c>
      <c r="Q152" s="53" t="s">
        <v>22</v>
      </c>
      <c r="R152" s="48" t="s">
        <v>66</v>
      </c>
      <c r="S152" s="56">
        <v>6.5</v>
      </c>
      <c r="T152" s="55">
        <v>114</v>
      </c>
    </row>
    <row r="153" spans="1:20" ht="10.199999999999999" x14ac:dyDescent="0.2">
      <c r="A153" s="47">
        <v>196100</v>
      </c>
      <c r="B153" s="48" t="s">
        <v>497</v>
      </c>
      <c r="C153" s="53" t="s">
        <v>20</v>
      </c>
      <c r="D153" s="48" t="s">
        <v>112</v>
      </c>
      <c r="E153" s="50">
        <v>5.5</v>
      </c>
      <c r="F153" s="51" t="s">
        <v>32</v>
      </c>
      <c r="G153" s="54"/>
      <c r="H153" s="48">
        <v>428580</v>
      </c>
      <c r="I153" s="48" t="s">
        <v>498</v>
      </c>
      <c r="J153" s="53" t="s">
        <v>20</v>
      </c>
      <c r="K153" s="48" t="s">
        <v>112</v>
      </c>
      <c r="L153" s="50">
        <v>5</v>
      </c>
      <c r="M153" s="51">
        <v>12</v>
      </c>
      <c r="N153" s="54"/>
      <c r="O153" s="48">
        <v>517052</v>
      </c>
      <c r="P153" s="48" t="s">
        <v>499</v>
      </c>
      <c r="Q153" s="53" t="s">
        <v>22</v>
      </c>
      <c r="R153" s="48" t="s">
        <v>47</v>
      </c>
      <c r="S153" s="56">
        <v>6.5</v>
      </c>
      <c r="T153" s="55">
        <v>0</v>
      </c>
    </row>
    <row r="154" spans="1:20" ht="10.199999999999999" x14ac:dyDescent="0.2">
      <c r="A154" s="47">
        <v>199598</v>
      </c>
      <c r="B154" s="48" t="s">
        <v>500</v>
      </c>
      <c r="C154" s="53" t="s">
        <v>20</v>
      </c>
      <c r="D154" s="48" t="s">
        <v>85</v>
      </c>
      <c r="E154" s="50">
        <v>5.5</v>
      </c>
      <c r="F154" s="51">
        <v>134</v>
      </c>
      <c r="G154" s="54"/>
      <c r="H154" s="48">
        <v>438464</v>
      </c>
      <c r="I154" s="48" t="s">
        <v>501</v>
      </c>
      <c r="J154" s="53" t="s">
        <v>20</v>
      </c>
      <c r="K154" s="48" t="s">
        <v>66</v>
      </c>
      <c r="L154" s="50">
        <v>5</v>
      </c>
      <c r="M154" s="51">
        <v>0</v>
      </c>
      <c r="N154" s="54"/>
      <c r="O154" s="48">
        <v>50175</v>
      </c>
      <c r="P154" s="48" t="s">
        <v>502</v>
      </c>
      <c r="Q154" s="53" t="s">
        <v>22</v>
      </c>
      <c r="R154" s="48" t="s">
        <v>47</v>
      </c>
      <c r="S154" s="56">
        <v>6</v>
      </c>
      <c r="T154" s="55">
        <v>126</v>
      </c>
    </row>
    <row r="155" spans="1:20" ht="10.199999999999999" x14ac:dyDescent="0.2">
      <c r="A155" s="47">
        <v>200641</v>
      </c>
      <c r="B155" s="48" t="s">
        <v>503</v>
      </c>
      <c r="C155" s="53" t="s">
        <v>20</v>
      </c>
      <c r="D155" s="48" t="s">
        <v>29</v>
      </c>
      <c r="E155" s="50">
        <v>5.5</v>
      </c>
      <c r="F155" s="51">
        <v>13</v>
      </c>
      <c r="G155" s="54"/>
      <c r="H155" s="48">
        <v>439668</v>
      </c>
      <c r="I155" s="48" t="s">
        <v>504</v>
      </c>
      <c r="J155" s="53" t="s">
        <v>20</v>
      </c>
      <c r="K155" s="48" t="s">
        <v>112</v>
      </c>
      <c r="L155" s="50">
        <v>5</v>
      </c>
      <c r="M155" s="51" t="s">
        <v>32</v>
      </c>
      <c r="N155" s="54"/>
      <c r="O155" s="48">
        <v>60689</v>
      </c>
      <c r="P155" s="48" t="s">
        <v>505</v>
      </c>
      <c r="Q155" s="53" t="s">
        <v>22</v>
      </c>
      <c r="R155" s="48" t="s">
        <v>31</v>
      </c>
      <c r="S155" s="56">
        <v>6</v>
      </c>
      <c r="T155" s="55">
        <v>41</v>
      </c>
    </row>
    <row r="156" spans="1:20" ht="10.199999999999999" x14ac:dyDescent="0.2">
      <c r="A156" s="47">
        <v>202993</v>
      </c>
      <c r="B156" s="48" t="s">
        <v>506</v>
      </c>
      <c r="C156" s="53" t="s">
        <v>20</v>
      </c>
      <c r="D156" s="48" t="s">
        <v>39</v>
      </c>
      <c r="E156" s="50">
        <v>5.5</v>
      </c>
      <c r="F156" s="51">
        <v>86</v>
      </c>
      <c r="G156" s="54"/>
      <c r="H156" s="48">
        <v>445028</v>
      </c>
      <c r="I156" s="48" t="s">
        <v>507</v>
      </c>
      <c r="J156" s="53" t="s">
        <v>20</v>
      </c>
      <c r="K156" s="48" t="s">
        <v>119</v>
      </c>
      <c r="L156" s="50">
        <v>5</v>
      </c>
      <c r="M156" s="51" t="s">
        <v>32</v>
      </c>
      <c r="N156" s="54"/>
      <c r="O156" s="48">
        <v>154566</v>
      </c>
      <c r="P156" s="48" t="s">
        <v>508</v>
      </c>
      <c r="Q156" s="53" t="s">
        <v>22</v>
      </c>
      <c r="R156" s="48" t="s">
        <v>39</v>
      </c>
      <c r="S156" s="56">
        <v>6</v>
      </c>
      <c r="T156" s="55">
        <v>40</v>
      </c>
    </row>
    <row r="157" spans="1:20" ht="10.199999999999999" x14ac:dyDescent="0.2">
      <c r="A157" s="47">
        <v>206915</v>
      </c>
      <c r="B157" s="48" t="s">
        <v>509</v>
      </c>
      <c r="C157" s="53" t="s">
        <v>20</v>
      </c>
      <c r="D157" s="48" t="s">
        <v>41</v>
      </c>
      <c r="E157" s="50">
        <v>5.5</v>
      </c>
      <c r="F157" s="51">
        <v>81</v>
      </c>
      <c r="G157" s="54"/>
      <c r="H157" s="48">
        <v>449871</v>
      </c>
      <c r="I157" s="48" t="s">
        <v>510</v>
      </c>
      <c r="J157" s="53" t="s">
        <v>20</v>
      </c>
      <c r="K157" s="48" t="s">
        <v>49</v>
      </c>
      <c r="L157" s="50">
        <v>5</v>
      </c>
      <c r="M157" s="51">
        <v>76</v>
      </c>
      <c r="N157" s="54"/>
      <c r="O157" s="48">
        <v>177815</v>
      </c>
      <c r="P157" s="48" t="s">
        <v>511</v>
      </c>
      <c r="Q157" s="53" t="s">
        <v>22</v>
      </c>
      <c r="R157" s="48" t="s">
        <v>85</v>
      </c>
      <c r="S157" s="56">
        <v>6</v>
      </c>
      <c r="T157" s="55">
        <v>142</v>
      </c>
    </row>
    <row r="158" spans="1:20" ht="10.199999999999999" x14ac:dyDescent="0.2">
      <c r="A158" s="47">
        <v>207283</v>
      </c>
      <c r="B158" s="48" t="s">
        <v>512</v>
      </c>
      <c r="C158" s="53" t="s">
        <v>20</v>
      </c>
      <c r="D158" s="48" t="s">
        <v>62</v>
      </c>
      <c r="E158" s="50">
        <v>5.5</v>
      </c>
      <c r="F158" s="51">
        <v>98</v>
      </c>
      <c r="G158" s="54"/>
      <c r="H158" s="48">
        <v>450542</v>
      </c>
      <c r="I158" s="48" t="s">
        <v>513</v>
      </c>
      <c r="J158" s="53" t="s">
        <v>20</v>
      </c>
      <c r="K158" s="48" t="s">
        <v>66</v>
      </c>
      <c r="L158" s="50">
        <v>5</v>
      </c>
      <c r="M158" s="51">
        <v>0</v>
      </c>
      <c r="N158" s="54"/>
      <c r="O158" s="48">
        <v>205651</v>
      </c>
      <c r="P158" s="48" t="s">
        <v>514</v>
      </c>
      <c r="Q158" s="53" t="s">
        <v>22</v>
      </c>
      <c r="R158" s="48" t="s">
        <v>29</v>
      </c>
      <c r="S158" s="56">
        <v>6</v>
      </c>
      <c r="T158" s="55">
        <v>24</v>
      </c>
    </row>
    <row r="159" spans="1:20" ht="10.199999999999999" x14ac:dyDescent="0.2">
      <c r="A159" s="47">
        <v>209289</v>
      </c>
      <c r="B159" s="48" t="s">
        <v>515</v>
      </c>
      <c r="C159" s="53" t="s">
        <v>20</v>
      </c>
      <c r="D159" s="48" t="s">
        <v>75</v>
      </c>
      <c r="E159" s="50">
        <v>5.5</v>
      </c>
      <c r="F159" s="51">
        <v>80</v>
      </c>
      <c r="G159" s="54"/>
      <c r="H159" s="48">
        <v>461199</v>
      </c>
      <c r="I159" s="48" t="s">
        <v>516</v>
      </c>
      <c r="J159" s="53" t="s">
        <v>20</v>
      </c>
      <c r="K159" s="48" t="s">
        <v>44</v>
      </c>
      <c r="L159" s="50">
        <v>5</v>
      </c>
      <c r="M159" s="51">
        <v>14</v>
      </c>
      <c r="N159" s="54"/>
      <c r="O159" s="48">
        <v>212319</v>
      </c>
      <c r="P159" s="48" t="s">
        <v>517</v>
      </c>
      <c r="Q159" s="53" t="s">
        <v>22</v>
      </c>
      <c r="R159" s="48" t="s">
        <v>39</v>
      </c>
      <c r="S159" s="56">
        <v>6</v>
      </c>
      <c r="T159" s="55">
        <v>119</v>
      </c>
    </row>
    <row r="160" spans="1:20" ht="10.199999999999999" x14ac:dyDescent="0.2">
      <c r="A160" s="47">
        <v>215711</v>
      </c>
      <c r="B160" s="48" t="s">
        <v>518</v>
      </c>
      <c r="C160" s="53" t="s">
        <v>20</v>
      </c>
      <c r="D160" s="48" t="s">
        <v>49</v>
      </c>
      <c r="E160" s="50">
        <v>5.5</v>
      </c>
      <c r="F160" s="51">
        <v>21</v>
      </c>
      <c r="G160" s="54"/>
      <c r="H160" s="48">
        <v>462635</v>
      </c>
      <c r="I160" s="48" t="s">
        <v>519</v>
      </c>
      <c r="J160" s="53" t="s">
        <v>20</v>
      </c>
      <c r="K160" s="48" t="s">
        <v>119</v>
      </c>
      <c r="L160" s="50">
        <v>5</v>
      </c>
      <c r="M160" s="51">
        <v>0</v>
      </c>
      <c r="N160" s="54"/>
      <c r="O160" s="48">
        <v>216646</v>
      </c>
      <c r="P160" s="48" t="s">
        <v>520</v>
      </c>
      <c r="Q160" s="53" t="s">
        <v>22</v>
      </c>
      <c r="R160" s="48" t="s">
        <v>52</v>
      </c>
      <c r="S160" s="56">
        <v>6</v>
      </c>
      <c r="T160" s="55">
        <v>27</v>
      </c>
    </row>
    <row r="161" spans="1:20" ht="10.199999999999999" x14ac:dyDescent="0.2">
      <c r="A161" s="47">
        <v>219249</v>
      </c>
      <c r="B161" s="48" t="s">
        <v>521</v>
      </c>
      <c r="C161" s="53" t="s">
        <v>20</v>
      </c>
      <c r="D161" s="48" t="s">
        <v>77</v>
      </c>
      <c r="E161" s="50">
        <v>5.5</v>
      </c>
      <c r="F161" s="51">
        <v>16</v>
      </c>
      <c r="G161" s="54"/>
      <c r="H161" s="48">
        <v>463210</v>
      </c>
      <c r="I161" s="48" t="s">
        <v>522</v>
      </c>
      <c r="J161" s="53" t="s">
        <v>20</v>
      </c>
      <c r="K161" s="48" t="s">
        <v>75</v>
      </c>
      <c r="L161" s="50">
        <v>5</v>
      </c>
      <c r="M161" s="51" t="s">
        <v>32</v>
      </c>
      <c r="N161" s="54"/>
      <c r="O161" s="48">
        <v>247412</v>
      </c>
      <c r="P161" s="48" t="s">
        <v>523</v>
      </c>
      <c r="Q161" s="53" t="s">
        <v>22</v>
      </c>
      <c r="R161" s="48" t="s">
        <v>66</v>
      </c>
      <c r="S161" s="56">
        <v>6</v>
      </c>
      <c r="T161" s="55">
        <v>75</v>
      </c>
    </row>
    <row r="162" spans="1:20" ht="10.199999999999999" x14ac:dyDescent="0.2">
      <c r="A162" s="47">
        <v>223541</v>
      </c>
      <c r="B162" s="48" t="s">
        <v>524</v>
      </c>
      <c r="C162" s="53" t="s">
        <v>20</v>
      </c>
      <c r="D162" s="48" t="s">
        <v>41</v>
      </c>
      <c r="E162" s="50">
        <v>5.5</v>
      </c>
      <c r="F162" s="51">
        <v>37</v>
      </c>
      <c r="G162" s="54"/>
      <c r="H162" s="48">
        <v>469247</v>
      </c>
      <c r="I162" s="48" t="s">
        <v>525</v>
      </c>
      <c r="J162" s="53" t="s">
        <v>20</v>
      </c>
      <c r="K162" s="48" t="s">
        <v>49</v>
      </c>
      <c r="L162" s="50">
        <v>5</v>
      </c>
      <c r="M162" s="51">
        <v>0</v>
      </c>
      <c r="N162" s="54"/>
      <c r="O162" s="48">
        <v>441264</v>
      </c>
      <c r="P162" s="48" t="s">
        <v>526</v>
      </c>
      <c r="Q162" s="53" t="s">
        <v>22</v>
      </c>
      <c r="R162" s="48" t="s">
        <v>44</v>
      </c>
      <c r="S162" s="56">
        <v>6</v>
      </c>
      <c r="T162" s="55">
        <v>92</v>
      </c>
    </row>
    <row r="163" spans="1:20" ht="10.199999999999999" x14ac:dyDescent="0.2">
      <c r="A163" s="47">
        <v>226965</v>
      </c>
      <c r="B163" s="48" t="s">
        <v>527</v>
      </c>
      <c r="C163" s="53" t="s">
        <v>20</v>
      </c>
      <c r="D163" s="48" t="s">
        <v>112</v>
      </c>
      <c r="E163" s="50">
        <v>5.5</v>
      </c>
      <c r="F163" s="51" t="s">
        <v>32</v>
      </c>
      <c r="G163" s="54"/>
      <c r="H163" s="48">
        <v>469266</v>
      </c>
      <c r="I163" s="48" t="s">
        <v>528</v>
      </c>
      <c r="J163" s="53" t="s">
        <v>20</v>
      </c>
      <c r="K163" s="48" t="s">
        <v>119</v>
      </c>
      <c r="L163" s="50">
        <v>5</v>
      </c>
      <c r="M163" s="51" t="s">
        <v>32</v>
      </c>
      <c r="N163" s="54"/>
      <c r="O163" s="48">
        <v>444102</v>
      </c>
      <c r="P163" s="48" t="s">
        <v>529</v>
      </c>
      <c r="Q163" s="53" t="s">
        <v>22</v>
      </c>
      <c r="R163" s="48" t="s">
        <v>54</v>
      </c>
      <c r="S163" s="56">
        <v>6</v>
      </c>
      <c r="T163" s="55">
        <v>115</v>
      </c>
    </row>
    <row r="164" spans="1:20" ht="10.199999999999999" x14ac:dyDescent="0.2">
      <c r="A164" s="47">
        <v>232787</v>
      </c>
      <c r="B164" s="48" t="s">
        <v>530</v>
      </c>
      <c r="C164" s="53" t="s">
        <v>20</v>
      </c>
      <c r="D164" s="48" t="s">
        <v>39</v>
      </c>
      <c r="E164" s="50">
        <v>5.5</v>
      </c>
      <c r="F164" s="51">
        <v>44</v>
      </c>
      <c r="G164" s="54"/>
      <c r="H164" s="48">
        <v>480457</v>
      </c>
      <c r="I164" s="48" t="s">
        <v>531</v>
      </c>
      <c r="J164" s="53" t="s">
        <v>20</v>
      </c>
      <c r="K164" s="48" t="s">
        <v>112</v>
      </c>
      <c r="L164" s="50">
        <v>5</v>
      </c>
      <c r="M164" s="51" t="s">
        <v>32</v>
      </c>
      <c r="N164" s="54"/>
      <c r="O164" s="48">
        <v>470313</v>
      </c>
      <c r="P164" s="48" t="s">
        <v>532</v>
      </c>
      <c r="Q164" s="53" t="s">
        <v>22</v>
      </c>
      <c r="R164" s="48" t="s">
        <v>52</v>
      </c>
      <c r="S164" s="56">
        <v>6</v>
      </c>
      <c r="T164" s="55">
        <v>108</v>
      </c>
    </row>
    <row r="165" spans="1:20" ht="10.199999999999999" x14ac:dyDescent="0.2">
      <c r="A165" s="47">
        <v>241293</v>
      </c>
      <c r="B165" s="48" t="s">
        <v>533</v>
      </c>
      <c r="C165" s="53" t="s">
        <v>20</v>
      </c>
      <c r="D165" s="48" t="s">
        <v>112</v>
      </c>
      <c r="E165" s="50">
        <v>5.5</v>
      </c>
      <c r="F165" s="51" t="s">
        <v>32</v>
      </c>
      <c r="G165" s="54"/>
      <c r="H165" s="48">
        <v>482442</v>
      </c>
      <c r="I165" s="48" t="s">
        <v>534</v>
      </c>
      <c r="J165" s="53" t="s">
        <v>20</v>
      </c>
      <c r="K165" s="48" t="s">
        <v>39</v>
      </c>
      <c r="L165" s="50">
        <v>5</v>
      </c>
      <c r="M165" s="51">
        <v>71</v>
      </c>
      <c r="N165" s="54"/>
      <c r="O165" s="48">
        <v>482973</v>
      </c>
      <c r="P165" s="48" t="s">
        <v>535</v>
      </c>
      <c r="Q165" s="53" t="s">
        <v>22</v>
      </c>
      <c r="R165" s="48" t="s">
        <v>31</v>
      </c>
      <c r="S165" s="56">
        <v>6</v>
      </c>
      <c r="T165" s="55">
        <v>114</v>
      </c>
    </row>
    <row r="166" spans="1:20" ht="10.199999999999999" x14ac:dyDescent="0.2">
      <c r="A166" s="47">
        <v>243016</v>
      </c>
      <c r="B166" s="48" t="s">
        <v>536</v>
      </c>
      <c r="C166" s="53" t="s">
        <v>20</v>
      </c>
      <c r="D166" s="48" t="s">
        <v>41</v>
      </c>
      <c r="E166" s="50">
        <v>5.5</v>
      </c>
      <c r="F166" s="51">
        <v>108</v>
      </c>
      <c r="G166" s="54"/>
      <c r="H166" s="48">
        <v>486520</v>
      </c>
      <c r="I166" s="48" t="s">
        <v>537</v>
      </c>
      <c r="J166" s="53" t="s">
        <v>20</v>
      </c>
      <c r="K166" s="48" t="s">
        <v>85</v>
      </c>
      <c r="L166" s="50">
        <v>5</v>
      </c>
      <c r="M166" s="51">
        <v>56</v>
      </c>
      <c r="N166" s="54"/>
      <c r="O166" s="48">
        <v>538007</v>
      </c>
      <c r="P166" s="48" t="s">
        <v>538</v>
      </c>
      <c r="Q166" s="53" t="s">
        <v>22</v>
      </c>
      <c r="R166" s="48" t="s">
        <v>77</v>
      </c>
      <c r="S166" s="56">
        <v>6</v>
      </c>
      <c r="T166" s="55" t="s">
        <v>32</v>
      </c>
    </row>
    <row r="167" spans="1:20" ht="10.199999999999999" x14ac:dyDescent="0.2">
      <c r="A167" s="47">
        <v>244860</v>
      </c>
      <c r="B167" s="48" t="s">
        <v>539</v>
      </c>
      <c r="C167" s="53" t="s">
        <v>20</v>
      </c>
      <c r="D167" s="48" t="s">
        <v>36</v>
      </c>
      <c r="E167" s="50">
        <v>5.5</v>
      </c>
      <c r="F167" s="51" t="s">
        <v>32</v>
      </c>
      <c r="G167" s="54"/>
      <c r="H167" s="48">
        <v>489706</v>
      </c>
      <c r="I167" s="48" t="s">
        <v>540</v>
      </c>
      <c r="J167" s="53" t="s">
        <v>20</v>
      </c>
      <c r="K167" s="48" t="s">
        <v>66</v>
      </c>
      <c r="L167" s="50">
        <v>5</v>
      </c>
      <c r="M167" s="51">
        <v>36</v>
      </c>
      <c r="N167" s="54"/>
      <c r="O167" s="48">
        <v>538207</v>
      </c>
      <c r="P167" s="48" t="s">
        <v>541</v>
      </c>
      <c r="Q167" s="53" t="s">
        <v>22</v>
      </c>
      <c r="R167" s="48" t="s">
        <v>52</v>
      </c>
      <c r="S167" s="56">
        <v>6</v>
      </c>
      <c r="T167" s="55">
        <v>76</v>
      </c>
    </row>
    <row r="168" spans="1:20" ht="10.199999999999999" x14ac:dyDescent="0.2">
      <c r="A168" s="47">
        <v>249231</v>
      </c>
      <c r="B168" s="48" t="s">
        <v>542</v>
      </c>
      <c r="C168" s="53" t="s">
        <v>20</v>
      </c>
      <c r="D168" s="48" t="s">
        <v>62</v>
      </c>
      <c r="E168" s="50">
        <v>5.5</v>
      </c>
      <c r="F168" s="51">
        <v>115</v>
      </c>
      <c r="G168" s="54"/>
      <c r="H168" s="48">
        <v>489888</v>
      </c>
      <c r="I168" s="48" t="s">
        <v>543</v>
      </c>
      <c r="J168" s="53" t="s">
        <v>20</v>
      </c>
      <c r="K168" s="48" t="s">
        <v>54</v>
      </c>
      <c r="L168" s="50">
        <v>5</v>
      </c>
      <c r="M168" s="51">
        <v>67</v>
      </c>
      <c r="N168" s="54"/>
      <c r="O168" s="48">
        <v>551466</v>
      </c>
      <c r="P168" s="48" t="s">
        <v>544</v>
      </c>
      <c r="Q168" s="53" t="s">
        <v>22</v>
      </c>
      <c r="R168" s="48" t="s">
        <v>75</v>
      </c>
      <c r="S168" s="56">
        <v>6</v>
      </c>
      <c r="T168" s="55" t="s">
        <v>32</v>
      </c>
    </row>
    <row r="169" spans="1:20" ht="10.199999999999999" x14ac:dyDescent="0.2">
      <c r="A169" s="47">
        <v>427637</v>
      </c>
      <c r="B169" s="48" t="s">
        <v>545</v>
      </c>
      <c r="C169" s="53" t="s">
        <v>20</v>
      </c>
      <c r="D169" s="48" t="s">
        <v>85</v>
      </c>
      <c r="E169" s="50">
        <v>5.5</v>
      </c>
      <c r="F169" s="51">
        <v>126</v>
      </c>
      <c r="G169" s="54"/>
      <c r="H169" s="48">
        <v>490094</v>
      </c>
      <c r="I169" s="48" t="s">
        <v>546</v>
      </c>
      <c r="J169" s="53" t="s">
        <v>20</v>
      </c>
      <c r="K169" s="48" t="s">
        <v>36</v>
      </c>
      <c r="L169" s="50">
        <v>5</v>
      </c>
      <c r="M169" s="51">
        <v>68</v>
      </c>
      <c r="N169" s="54"/>
      <c r="O169" s="48">
        <v>561245</v>
      </c>
      <c r="P169" s="48" t="s">
        <v>547</v>
      </c>
      <c r="Q169" s="53" t="s">
        <v>22</v>
      </c>
      <c r="R169" s="48" t="s">
        <v>54</v>
      </c>
      <c r="S169" s="56">
        <v>6</v>
      </c>
      <c r="T169" s="55" t="s">
        <v>32</v>
      </c>
    </row>
    <row r="170" spans="1:20" ht="10.199999999999999" x14ac:dyDescent="0.2">
      <c r="A170" s="47">
        <v>432422</v>
      </c>
      <c r="B170" s="48" t="s">
        <v>548</v>
      </c>
      <c r="C170" s="53" t="s">
        <v>20</v>
      </c>
      <c r="D170" s="48" t="s">
        <v>39</v>
      </c>
      <c r="E170" s="50">
        <v>5.5</v>
      </c>
      <c r="F170" s="51">
        <v>81</v>
      </c>
      <c r="G170" s="54"/>
      <c r="H170" s="48">
        <v>490161</v>
      </c>
      <c r="I170" s="48" t="s">
        <v>549</v>
      </c>
      <c r="J170" s="53" t="s">
        <v>20</v>
      </c>
      <c r="K170" s="48" t="s">
        <v>119</v>
      </c>
      <c r="L170" s="50">
        <v>5</v>
      </c>
      <c r="M170" s="51" t="s">
        <v>32</v>
      </c>
      <c r="N170" s="54"/>
      <c r="O170" s="48">
        <v>75115</v>
      </c>
      <c r="P170" s="48" t="s">
        <v>550</v>
      </c>
      <c r="Q170" s="53" t="s">
        <v>22</v>
      </c>
      <c r="R170" s="48" t="s">
        <v>62</v>
      </c>
      <c r="S170" s="56">
        <v>5.5</v>
      </c>
      <c r="T170" s="55">
        <v>0</v>
      </c>
    </row>
    <row r="171" spans="1:20" ht="10.199999999999999" x14ac:dyDescent="0.2">
      <c r="A171" s="47">
        <v>432714</v>
      </c>
      <c r="B171" s="48" t="s">
        <v>551</v>
      </c>
      <c r="C171" s="53" t="s">
        <v>20</v>
      </c>
      <c r="D171" s="48" t="s">
        <v>31</v>
      </c>
      <c r="E171" s="50">
        <v>5.5</v>
      </c>
      <c r="F171" s="51">
        <v>17</v>
      </c>
      <c r="G171" s="54"/>
      <c r="H171" s="48">
        <v>490881</v>
      </c>
      <c r="I171" s="48" t="s">
        <v>552</v>
      </c>
      <c r="J171" s="53" t="s">
        <v>20</v>
      </c>
      <c r="K171" s="48" t="s">
        <v>57</v>
      </c>
      <c r="L171" s="50">
        <v>5</v>
      </c>
      <c r="M171" s="51">
        <v>0</v>
      </c>
      <c r="N171" s="54"/>
      <c r="O171" s="48">
        <v>168636</v>
      </c>
      <c r="P171" s="48" t="s">
        <v>553</v>
      </c>
      <c r="Q171" s="53" t="s">
        <v>22</v>
      </c>
      <c r="R171" s="48" t="s">
        <v>54</v>
      </c>
      <c r="S171" s="56">
        <v>5.5</v>
      </c>
      <c r="T171" s="55">
        <v>27</v>
      </c>
    </row>
    <row r="172" spans="1:20" ht="10.199999999999999" x14ac:dyDescent="0.2">
      <c r="A172" s="47">
        <v>433154</v>
      </c>
      <c r="B172" s="48" t="s">
        <v>554</v>
      </c>
      <c r="C172" s="53" t="s">
        <v>20</v>
      </c>
      <c r="D172" s="48" t="s">
        <v>66</v>
      </c>
      <c r="E172" s="50">
        <v>5.5</v>
      </c>
      <c r="F172" s="51">
        <v>53</v>
      </c>
      <c r="G172" s="54"/>
      <c r="H172" s="48">
        <v>492859</v>
      </c>
      <c r="I172" s="48" t="s">
        <v>555</v>
      </c>
      <c r="J172" s="53" t="s">
        <v>20</v>
      </c>
      <c r="K172" s="48" t="s">
        <v>85</v>
      </c>
      <c r="L172" s="50">
        <v>5</v>
      </c>
      <c r="M172" s="51">
        <v>32</v>
      </c>
      <c r="N172" s="54"/>
      <c r="O172" s="48">
        <v>169432</v>
      </c>
      <c r="P172" s="48" t="s">
        <v>556</v>
      </c>
      <c r="Q172" s="53" t="s">
        <v>22</v>
      </c>
      <c r="R172" s="48" t="s">
        <v>119</v>
      </c>
      <c r="S172" s="56">
        <v>5.5</v>
      </c>
      <c r="T172" s="55" t="s">
        <v>32</v>
      </c>
    </row>
    <row r="173" spans="1:20" ht="10.199999999999999" x14ac:dyDescent="0.2">
      <c r="A173" s="47">
        <v>438098</v>
      </c>
      <c r="B173" s="48" t="s">
        <v>557</v>
      </c>
      <c r="C173" s="53" t="s">
        <v>20</v>
      </c>
      <c r="D173" s="48" t="s">
        <v>29</v>
      </c>
      <c r="E173" s="50">
        <v>5.5</v>
      </c>
      <c r="F173" s="51">
        <v>0</v>
      </c>
      <c r="G173" s="54"/>
      <c r="H173" s="48">
        <v>496208</v>
      </c>
      <c r="I173" s="48" t="s">
        <v>558</v>
      </c>
      <c r="J173" s="53" t="s">
        <v>20</v>
      </c>
      <c r="K173" s="48" t="s">
        <v>54</v>
      </c>
      <c r="L173" s="50">
        <v>5</v>
      </c>
      <c r="M173" s="51">
        <v>11</v>
      </c>
      <c r="N173" s="54"/>
      <c r="O173" s="48">
        <v>173879</v>
      </c>
      <c r="P173" s="48" t="s">
        <v>559</v>
      </c>
      <c r="Q173" s="53" t="s">
        <v>22</v>
      </c>
      <c r="R173" s="48" t="s">
        <v>49</v>
      </c>
      <c r="S173" s="56">
        <v>5.5</v>
      </c>
      <c r="T173" s="55">
        <v>23</v>
      </c>
    </row>
    <row r="174" spans="1:20" ht="10.199999999999999" x14ac:dyDescent="0.2">
      <c r="A174" s="47">
        <v>440089</v>
      </c>
      <c r="B174" s="48" t="s">
        <v>560</v>
      </c>
      <c r="C174" s="53" t="s">
        <v>20</v>
      </c>
      <c r="D174" s="48" t="s">
        <v>62</v>
      </c>
      <c r="E174" s="50">
        <v>5.5</v>
      </c>
      <c r="F174" s="51">
        <v>113</v>
      </c>
      <c r="G174" s="54"/>
      <c r="H174" s="48">
        <v>499721</v>
      </c>
      <c r="I174" s="48" t="s">
        <v>561</v>
      </c>
      <c r="J174" s="53" t="s">
        <v>20</v>
      </c>
      <c r="K174" s="48" t="s">
        <v>39</v>
      </c>
      <c r="L174" s="50">
        <v>5</v>
      </c>
      <c r="M174" s="51" t="s">
        <v>32</v>
      </c>
      <c r="N174" s="54"/>
      <c r="O174" s="48">
        <v>174594</v>
      </c>
      <c r="P174" s="48" t="s">
        <v>562</v>
      </c>
      <c r="Q174" s="53" t="s">
        <v>22</v>
      </c>
      <c r="R174" s="48" t="s">
        <v>85</v>
      </c>
      <c r="S174" s="56">
        <v>5.5</v>
      </c>
      <c r="T174" s="55">
        <v>73</v>
      </c>
    </row>
    <row r="175" spans="1:20" ht="10.199999999999999" x14ac:dyDescent="0.2">
      <c r="A175" s="47">
        <v>442967</v>
      </c>
      <c r="B175" s="48" t="s">
        <v>563</v>
      </c>
      <c r="C175" s="53" t="s">
        <v>20</v>
      </c>
      <c r="D175" s="48" t="s">
        <v>127</v>
      </c>
      <c r="E175" s="50">
        <v>5.5</v>
      </c>
      <c r="F175" s="51" t="s">
        <v>32</v>
      </c>
      <c r="G175" s="54"/>
      <c r="H175" s="48">
        <v>501390</v>
      </c>
      <c r="I175" s="48" t="s">
        <v>564</v>
      </c>
      <c r="J175" s="53" t="s">
        <v>20</v>
      </c>
      <c r="K175" s="48" t="s">
        <v>127</v>
      </c>
      <c r="L175" s="50">
        <v>5</v>
      </c>
      <c r="M175" s="51" t="s">
        <v>32</v>
      </c>
      <c r="N175" s="54"/>
      <c r="O175" s="48">
        <v>176412</v>
      </c>
      <c r="P175" s="48" t="s">
        <v>565</v>
      </c>
      <c r="Q175" s="53" t="s">
        <v>22</v>
      </c>
      <c r="R175" s="48" t="s">
        <v>112</v>
      </c>
      <c r="S175" s="56">
        <v>5.5</v>
      </c>
      <c r="T175" s="55" t="s">
        <v>32</v>
      </c>
    </row>
    <row r="176" spans="1:20" ht="10.199999999999999" x14ac:dyDescent="0.2">
      <c r="A176" s="47">
        <v>443261</v>
      </c>
      <c r="B176" s="48" t="s">
        <v>566</v>
      </c>
      <c r="C176" s="53" t="s">
        <v>20</v>
      </c>
      <c r="D176" s="48" t="s">
        <v>127</v>
      </c>
      <c r="E176" s="50">
        <v>5.5</v>
      </c>
      <c r="F176" s="51" t="s">
        <v>32</v>
      </c>
      <c r="G176" s="54"/>
      <c r="H176" s="48">
        <v>501459</v>
      </c>
      <c r="I176" s="48" t="s">
        <v>567</v>
      </c>
      <c r="J176" s="53" t="s">
        <v>20</v>
      </c>
      <c r="K176" s="48" t="s">
        <v>112</v>
      </c>
      <c r="L176" s="50">
        <v>5</v>
      </c>
      <c r="M176" s="51" t="s">
        <v>32</v>
      </c>
      <c r="N176" s="54"/>
      <c r="O176" s="48">
        <v>205533</v>
      </c>
      <c r="P176" s="48" t="s">
        <v>568</v>
      </c>
      <c r="Q176" s="53" t="s">
        <v>22</v>
      </c>
      <c r="R176" s="48" t="s">
        <v>66</v>
      </c>
      <c r="S176" s="56">
        <v>5.5</v>
      </c>
      <c r="T176" s="55">
        <v>23</v>
      </c>
    </row>
    <row r="177" spans="1:20" ht="10.199999999999999" x14ac:dyDescent="0.2">
      <c r="A177" s="47">
        <v>444884</v>
      </c>
      <c r="B177" s="48" t="s">
        <v>569</v>
      </c>
      <c r="C177" s="53" t="s">
        <v>20</v>
      </c>
      <c r="D177" s="48" t="s">
        <v>41</v>
      </c>
      <c r="E177" s="50">
        <v>5.5</v>
      </c>
      <c r="F177" s="51">
        <v>5</v>
      </c>
      <c r="G177" s="54"/>
      <c r="H177" s="48">
        <v>502697</v>
      </c>
      <c r="I177" s="48" t="s">
        <v>570</v>
      </c>
      <c r="J177" s="53" t="s">
        <v>20</v>
      </c>
      <c r="K177" s="48" t="s">
        <v>36</v>
      </c>
      <c r="L177" s="50">
        <v>5</v>
      </c>
      <c r="M177" s="51">
        <v>29</v>
      </c>
      <c r="N177" s="54"/>
      <c r="O177" s="48">
        <v>210156</v>
      </c>
      <c r="P177" s="48" t="s">
        <v>571</v>
      </c>
      <c r="Q177" s="53" t="s">
        <v>22</v>
      </c>
      <c r="R177" s="48" t="s">
        <v>112</v>
      </c>
      <c r="S177" s="56">
        <v>5.5</v>
      </c>
      <c r="T177" s="55">
        <v>43</v>
      </c>
    </row>
    <row r="178" spans="1:20" ht="10.199999999999999" x14ac:dyDescent="0.2">
      <c r="A178" s="47">
        <v>448089</v>
      </c>
      <c r="B178" s="48" t="s">
        <v>572</v>
      </c>
      <c r="C178" s="53" t="s">
        <v>20</v>
      </c>
      <c r="D178" s="48" t="s">
        <v>49</v>
      </c>
      <c r="E178" s="50">
        <v>5.5</v>
      </c>
      <c r="F178" s="51">
        <v>85</v>
      </c>
      <c r="G178" s="54"/>
      <c r="H178" s="48">
        <v>508395</v>
      </c>
      <c r="I178" s="48" t="s">
        <v>573</v>
      </c>
      <c r="J178" s="53" t="s">
        <v>20</v>
      </c>
      <c r="K178" s="48" t="s">
        <v>62</v>
      </c>
      <c r="L178" s="50">
        <v>5</v>
      </c>
      <c r="M178" s="51">
        <v>104</v>
      </c>
      <c r="N178" s="54"/>
      <c r="O178" s="48">
        <v>244042</v>
      </c>
      <c r="P178" s="48" t="s">
        <v>574</v>
      </c>
      <c r="Q178" s="53" t="s">
        <v>22</v>
      </c>
      <c r="R178" s="48" t="s">
        <v>75</v>
      </c>
      <c r="S178" s="56">
        <v>5.5</v>
      </c>
      <c r="T178" s="55">
        <v>36</v>
      </c>
    </row>
    <row r="179" spans="1:20" ht="10.199999999999999" x14ac:dyDescent="0.2">
      <c r="A179" s="47">
        <v>456512</v>
      </c>
      <c r="B179" s="48" t="s">
        <v>575</v>
      </c>
      <c r="C179" s="53" t="s">
        <v>20</v>
      </c>
      <c r="D179" s="48" t="s">
        <v>31</v>
      </c>
      <c r="E179" s="50">
        <v>5.5</v>
      </c>
      <c r="F179" s="51">
        <v>50</v>
      </c>
      <c r="G179" s="54"/>
      <c r="H179" s="48">
        <v>513466</v>
      </c>
      <c r="I179" s="48" t="s">
        <v>576</v>
      </c>
      <c r="J179" s="53" t="s">
        <v>20</v>
      </c>
      <c r="K179" s="48" t="s">
        <v>36</v>
      </c>
      <c r="L179" s="50">
        <v>5</v>
      </c>
      <c r="M179" s="51">
        <v>36</v>
      </c>
      <c r="N179" s="54"/>
      <c r="O179" s="48">
        <v>437505</v>
      </c>
      <c r="P179" s="48" t="s">
        <v>577</v>
      </c>
      <c r="Q179" s="53" t="s">
        <v>22</v>
      </c>
      <c r="R179" s="48" t="s">
        <v>44</v>
      </c>
      <c r="S179" s="56">
        <v>5.5</v>
      </c>
      <c r="T179" s="55">
        <v>74</v>
      </c>
    </row>
    <row r="180" spans="1:20" ht="10.199999999999999" x14ac:dyDescent="0.2">
      <c r="A180" s="47">
        <v>465694</v>
      </c>
      <c r="B180" s="48" t="s">
        <v>578</v>
      </c>
      <c r="C180" s="53" t="s">
        <v>20</v>
      </c>
      <c r="D180" s="48" t="s">
        <v>34</v>
      </c>
      <c r="E180" s="50">
        <v>5.5</v>
      </c>
      <c r="F180" s="51">
        <v>63</v>
      </c>
      <c r="G180" s="54"/>
      <c r="H180" s="48">
        <v>514254</v>
      </c>
      <c r="I180" s="48" t="s">
        <v>579</v>
      </c>
      <c r="J180" s="53" t="s">
        <v>20</v>
      </c>
      <c r="K180" s="48" t="s">
        <v>77</v>
      </c>
      <c r="L180" s="50">
        <v>5</v>
      </c>
      <c r="M180" s="51">
        <v>97</v>
      </c>
      <c r="N180" s="54"/>
      <c r="O180" s="48">
        <v>458249</v>
      </c>
      <c r="P180" s="48" t="s">
        <v>580</v>
      </c>
      <c r="Q180" s="53" t="s">
        <v>22</v>
      </c>
      <c r="R180" s="48" t="s">
        <v>57</v>
      </c>
      <c r="S180" s="56">
        <v>5.5</v>
      </c>
      <c r="T180" s="55">
        <v>42</v>
      </c>
    </row>
    <row r="181" spans="1:20" ht="10.199999999999999" x14ac:dyDescent="0.2">
      <c r="A181" s="47">
        <v>465920</v>
      </c>
      <c r="B181" s="48" t="s">
        <v>581</v>
      </c>
      <c r="C181" s="53" t="s">
        <v>20</v>
      </c>
      <c r="D181" s="48" t="s">
        <v>47</v>
      </c>
      <c r="E181" s="50">
        <v>5.5</v>
      </c>
      <c r="F181" s="51" t="s">
        <v>32</v>
      </c>
      <c r="G181" s="54"/>
      <c r="H181" s="48">
        <v>514356</v>
      </c>
      <c r="I181" s="48" t="s">
        <v>582</v>
      </c>
      <c r="J181" s="53" t="s">
        <v>20</v>
      </c>
      <c r="K181" s="48" t="s">
        <v>47</v>
      </c>
      <c r="L181" s="50">
        <v>5</v>
      </c>
      <c r="M181" s="51">
        <v>13</v>
      </c>
      <c r="N181" s="54"/>
      <c r="O181" s="48">
        <v>463034</v>
      </c>
      <c r="P181" s="48" t="s">
        <v>583</v>
      </c>
      <c r="Q181" s="53" t="s">
        <v>22</v>
      </c>
      <c r="R181" s="48" t="s">
        <v>47</v>
      </c>
      <c r="S181" s="56">
        <v>5.5</v>
      </c>
      <c r="T181" s="55">
        <v>45</v>
      </c>
    </row>
    <row r="182" spans="1:20" ht="10.199999999999999" x14ac:dyDescent="0.2">
      <c r="A182" s="47">
        <v>469272</v>
      </c>
      <c r="B182" s="48" t="s">
        <v>584</v>
      </c>
      <c r="C182" s="53" t="s">
        <v>20</v>
      </c>
      <c r="D182" s="48" t="s">
        <v>112</v>
      </c>
      <c r="E182" s="50">
        <v>5.5</v>
      </c>
      <c r="F182" s="51">
        <v>0</v>
      </c>
      <c r="G182" s="54"/>
      <c r="H182" s="48">
        <v>514514</v>
      </c>
      <c r="I182" s="48" t="s">
        <v>585</v>
      </c>
      <c r="J182" s="53" t="s">
        <v>20</v>
      </c>
      <c r="K182" s="48" t="s">
        <v>41</v>
      </c>
      <c r="L182" s="50">
        <v>5</v>
      </c>
      <c r="M182" s="51" t="s">
        <v>32</v>
      </c>
      <c r="N182" s="54"/>
      <c r="O182" s="48">
        <v>463067</v>
      </c>
      <c r="P182" s="48" t="s">
        <v>586</v>
      </c>
      <c r="Q182" s="53" t="s">
        <v>22</v>
      </c>
      <c r="R182" s="48" t="s">
        <v>77</v>
      </c>
      <c r="S182" s="56">
        <v>5.5</v>
      </c>
      <c r="T182" s="55">
        <v>87</v>
      </c>
    </row>
    <row r="183" spans="1:20" ht="10.199999999999999" x14ac:dyDescent="0.2">
      <c r="A183" s="47">
        <v>474120</v>
      </c>
      <c r="B183" s="48" t="s">
        <v>587</v>
      </c>
      <c r="C183" s="53" t="s">
        <v>20</v>
      </c>
      <c r="D183" s="48" t="s">
        <v>127</v>
      </c>
      <c r="E183" s="50">
        <v>5.5</v>
      </c>
      <c r="F183" s="51" t="s">
        <v>32</v>
      </c>
      <c r="G183" s="54"/>
      <c r="H183" s="48">
        <v>515597</v>
      </c>
      <c r="I183" s="48" t="s">
        <v>588</v>
      </c>
      <c r="J183" s="53" t="s">
        <v>20</v>
      </c>
      <c r="K183" s="48" t="s">
        <v>49</v>
      </c>
      <c r="L183" s="50">
        <v>5</v>
      </c>
      <c r="M183" s="51">
        <v>40</v>
      </c>
      <c r="N183" s="54"/>
      <c r="O183" s="48">
        <v>465680</v>
      </c>
      <c r="P183" s="48" t="s">
        <v>589</v>
      </c>
      <c r="Q183" s="53" t="s">
        <v>22</v>
      </c>
      <c r="R183" s="48" t="s">
        <v>31</v>
      </c>
      <c r="S183" s="56">
        <v>5.5</v>
      </c>
      <c r="T183" s="55">
        <v>9</v>
      </c>
    </row>
    <row r="184" spans="1:20" ht="10.199999999999999" x14ac:dyDescent="0.2">
      <c r="A184" s="47">
        <v>476887</v>
      </c>
      <c r="B184" s="48" t="s">
        <v>590</v>
      </c>
      <c r="C184" s="53" t="s">
        <v>20</v>
      </c>
      <c r="D184" s="48" t="s">
        <v>31</v>
      </c>
      <c r="E184" s="50">
        <v>5.5</v>
      </c>
      <c r="F184" s="51">
        <v>26</v>
      </c>
      <c r="G184" s="54"/>
      <c r="H184" s="48">
        <v>532605</v>
      </c>
      <c r="I184" s="48" t="s">
        <v>591</v>
      </c>
      <c r="J184" s="53" t="s">
        <v>20</v>
      </c>
      <c r="K184" s="48" t="s">
        <v>57</v>
      </c>
      <c r="L184" s="50">
        <v>5</v>
      </c>
      <c r="M184" s="51">
        <v>47</v>
      </c>
      <c r="N184" s="54"/>
      <c r="O184" s="48">
        <v>486385</v>
      </c>
      <c r="P184" s="48" t="s">
        <v>592</v>
      </c>
      <c r="Q184" s="53" t="s">
        <v>22</v>
      </c>
      <c r="R184" s="48" t="s">
        <v>36</v>
      </c>
      <c r="S184" s="56">
        <v>5.5</v>
      </c>
      <c r="T184" s="55">
        <v>104</v>
      </c>
    </row>
    <row r="185" spans="1:20" ht="10.199999999999999" x14ac:dyDescent="0.2">
      <c r="A185" s="47">
        <v>477555</v>
      </c>
      <c r="B185" s="48" t="s">
        <v>593</v>
      </c>
      <c r="C185" s="53" t="s">
        <v>20</v>
      </c>
      <c r="D185" s="48" t="s">
        <v>75</v>
      </c>
      <c r="E185" s="50">
        <v>5.5</v>
      </c>
      <c r="F185" s="51">
        <v>42</v>
      </c>
      <c r="G185" s="54"/>
      <c r="H185" s="48">
        <v>535301</v>
      </c>
      <c r="I185" s="48" t="s">
        <v>594</v>
      </c>
      <c r="J185" s="53" t="s">
        <v>20</v>
      </c>
      <c r="K185" s="48" t="s">
        <v>77</v>
      </c>
      <c r="L185" s="50">
        <v>5</v>
      </c>
      <c r="M185" s="51">
        <v>56</v>
      </c>
      <c r="N185" s="54"/>
      <c r="O185" s="48">
        <v>543968</v>
      </c>
      <c r="P185" s="48" t="s">
        <v>595</v>
      </c>
      <c r="Q185" s="53" t="s">
        <v>22</v>
      </c>
      <c r="R185" s="48" t="s">
        <v>127</v>
      </c>
      <c r="S185" s="56">
        <v>5.5</v>
      </c>
      <c r="T185" s="55" t="s">
        <v>32</v>
      </c>
    </row>
    <row r="186" spans="1:20" ht="10.199999999999999" x14ac:dyDescent="0.2">
      <c r="A186" s="47">
        <v>481624</v>
      </c>
      <c r="B186" s="48" t="s">
        <v>596</v>
      </c>
      <c r="C186" s="53" t="s">
        <v>20</v>
      </c>
      <c r="D186" s="48" t="s">
        <v>127</v>
      </c>
      <c r="E186" s="50">
        <v>5.5</v>
      </c>
      <c r="F186" s="51" t="s">
        <v>32</v>
      </c>
      <c r="G186" s="54"/>
      <c r="H186" s="48">
        <v>535818</v>
      </c>
      <c r="I186" s="48" t="s">
        <v>597</v>
      </c>
      <c r="J186" s="53" t="s">
        <v>20</v>
      </c>
      <c r="K186" s="48" t="s">
        <v>44</v>
      </c>
      <c r="L186" s="50">
        <v>5</v>
      </c>
      <c r="M186" s="51">
        <v>34</v>
      </c>
      <c r="N186" s="54"/>
      <c r="O186" s="48">
        <v>586309</v>
      </c>
      <c r="P186" s="48" t="s">
        <v>598</v>
      </c>
      <c r="Q186" s="53" t="s">
        <v>22</v>
      </c>
      <c r="R186" s="48" t="s">
        <v>36</v>
      </c>
      <c r="S186" s="56">
        <v>5.5</v>
      </c>
      <c r="T186" s="55">
        <v>95</v>
      </c>
    </row>
    <row r="187" spans="1:20" ht="10.199999999999999" x14ac:dyDescent="0.2">
      <c r="A187" s="47">
        <v>481655</v>
      </c>
      <c r="B187" s="48" t="s">
        <v>599</v>
      </c>
      <c r="C187" s="53" t="s">
        <v>20</v>
      </c>
      <c r="D187" s="48" t="s">
        <v>29</v>
      </c>
      <c r="E187" s="50">
        <v>5.5</v>
      </c>
      <c r="F187" s="51">
        <v>133</v>
      </c>
      <c r="G187" s="58"/>
      <c r="H187" s="48">
        <v>535928</v>
      </c>
      <c r="I187" s="48" t="s">
        <v>600</v>
      </c>
      <c r="J187" s="53" t="s">
        <v>20</v>
      </c>
      <c r="K187" s="48" t="s">
        <v>41</v>
      </c>
      <c r="L187" s="50">
        <v>5</v>
      </c>
      <c r="M187" s="51">
        <v>0</v>
      </c>
      <c r="N187" s="54"/>
      <c r="O187" s="48">
        <v>608181</v>
      </c>
      <c r="P187" s="48" t="s">
        <v>601</v>
      </c>
      <c r="Q187" s="53" t="s">
        <v>22</v>
      </c>
      <c r="R187" s="48" t="s">
        <v>77</v>
      </c>
      <c r="S187" s="56">
        <v>5.5</v>
      </c>
      <c r="T187" s="55">
        <v>16</v>
      </c>
    </row>
    <row r="188" spans="1:20" ht="10.199999999999999" x14ac:dyDescent="0.2">
      <c r="A188" s="47">
        <v>485337</v>
      </c>
      <c r="B188" s="48" t="s">
        <v>602</v>
      </c>
      <c r="C188" s="53" t="s">
        <v>20</v>
      </c>
      <c r="D188" s="48" t="s">
        <v>66</v>
      </c>
      <c r="E188" s="50">
        <v>5.5</v>
      </c>
      <c r="F188" s="51">
        <v>44</v>
      </c>
      <c r="G188" s="54"/>
      <c r="H188" s="48">
        <v>536661</v>
      </c>
      <c r="I188" s="48" t="s">
        <v>603</v>
      </c>
      <c r="J188" s="53" t="s">
        <v>20</v>
      </c>
      <c r="K188" s="48" t="s">
        <v>44</v>
      </c>
      <c r="L188" s="50">
        <v>5</v>
      </c>
      <c r="M188" s="51">
        <v>13</v>
      </c>
      <c r="N188" s="54"/>
      <c r="O188" s="48">
        <v>647850</v>
      </c>
      <c r="P188" s="48" t="s">
        <v>604</v>
      </c>
      <c r="Q188" s="53" t="s">
        <v>22</v>
      </c>
      <c r="R188" s="48" t="s">
        <v>77</v>
      </c>
      <c r="S188" s="56">
        <v>5.5</v>
      </c>
      <c r="T188" s="55">
        <v>35</v>
      </c>
    </row>
    <row r="189" spans="1:20" ht="10.199999999999999" x14ac:dyDescent="0.2">
      <c r="A189" s="47">
        <v>486672</v>
      </c>
      <c r="B189" s="48" t="s">
        <v>605</v>
      </c>
      <c r="C189" s="53" t="s">
        <v>20</v>
      </c>
      <c r="D189" s="48" t="s">
        <v>47</v>
      </c>
      <c r="E189" s="50">
        <v>5.5</v>
      </c>
      <c r="F189" s="51">
        <v>110</v>
      </c>
      <c r="G189" s="54"/>
      <c r="H189" s="48">
        <v>536694</v>
      </c>
      <c r="I189" s="48" t="s">
        <v>606</v>
      </c>
      <c r="J189" s="53" t="s">
        <v>20</v>
      </c>
      <c r="K189" s="48" t="s">
        <v>66</v>
      </c>
      <c r="L189" s="50">
        <v>5</v>
      </c>
      <c r="M189" s="51">
        <v>0</v>
      </c>
      <c r="N189" s="54"/>
      <c r="O189" s="48">
        <v>690838</v>
      </c>
      <c r="P189" s="48" t="s">
        <v>607</v>
      </c>
      <c r="Q189" s="53" t="s">
        <v>22</v>
      </c>
      <c r="R189" s="48" t="s">
        <v>49</v>
      </c>
      <c r="S189" s="56">
        <v>5.5</v>
      </c>
      <c r="T189" s="55" t="s">
        <v>32</v>
      </c>
    </row>
    <row r="190" spans="1:20" ht="10.199999999999999" x14ac:dyDescent="0.2">
      <c r="A190" s="47">
        <v>488024</v>
      </c>
      <c r="B190" s="48" t="s">
        <v>608</v>
      </c>
      <c r="C190" s="53" t="s">
        <v>20</v>
      </c>
      <c r="D190" s="48" t="s">
        <v>66</v>
      </c>
      <c r="E190" s="50">
        <v>5.5</v>
      </c>
      <c r="F190" s="51">
        <v>77</v>
      </c>
      <c r="G190" s="54"/>
      <c r="H190" s="48">
        <v>536916</v>
      </c>
      <c r="I190" s="48" t="s">
        <v>609</v>
      </c>
      <c r="J190" s="53" t="s">
        <v>20</v>
      </c>
      <c r="K190" s="48" t="s">
        <v>77</v>
      </c>
      <c r="L190" s="50">
        <v>5</v>
      </c>
      <c r="M190" s="51">
        <v>3</v>
      </c>
      <c r="N190" s="54"/>
      <c r="O190" s="48">
        <v>147675</v>
      </c>
      <c r="P190" s="48" t="s">
        <v>610</v>
      </c>
      <c r="Q190" s="53" t="s">
        <v>22</v>
      </c>
      <c r="R190" s="48" t="s">
        <v>127</v>
      </c>
      <c r="S190" s="56">
        <v>5</v>
      </c>
      <c r="T190" s="55" t="s">
        <v>32</v>
      </c>
    </row>
    <row r="191" spans="1:20" ht="10.199999999999999" x14ac:dyDescent="0.2">
      <c r="A191" s="47">
        <v>496221</v>
      </c>
      <c r="B191" s="48" t="s">
        <v>611</v>
      </c>
      <c r="C191" s="53" t="s">
        <v>20</v>
      </c>
      <c r="D191" s="48" t="s">
        <v>66</v>
      </c>
      <c r="E191" s="50">
        <v>5.5</v>
      </c>
      <c r="F191" s="51">
        <v>112</v>
      </c>
      <c r="G191" s="54"/>
      <c r="H191" s="48">
        <v>540324</v>
      </c>
      <c r="I191" s="48" t="s">
        <v>612</v>
      </c>
      <c r="J191" s="53" t="s">
        <v>20</v>
      </c>
      <c r="K191" s="48" t="s">
        <v>119</v>
      </c>
      <c r="L191" s="50">
        <v>5</v>
      </c>
      <c r="M191" s="51" t="s">
        <v>32</v>
      </c>
      <c r="N191" s="54"/>
      <c r="O191" s="48">
        <v>218997</v>
      </c>
      <c r="P191" s="48" t="s">
        <v>613</v>
      </c>
      <c r="Q191" s="53" t="s">
        <v>22</v>
      </c>
      <c r="R191" s="48" t="s">
        <v>112</v>
      </c>
      <c r="S191" s="56">
        <v>5</v>
      </c>
      <c r="T191" s="55" t="s">
        <v>32</v>
      </c>
    </row>
    <row r="192" spans="1:20" ht="10.199999999999999" x14ac:dyDescent="0.2">
      <c r="A192" s="47">
        <v>496661</v>
      </c>
      <c r="B192" s="48" t="s">
        <v>614</v>
      </c>
      <c r="C192" s="53" t="s">
        <v>20</v>
      </c>
      <c r="D192" s="48" t="s">
        <v>36</v>
      </c>
      <c r="E192" s="50">
        <v>5.5</v>
      </c>
      <c r="F192" s="51">
        <v>18</v>
      </c>
      <c r="G192" s="54"/>
      <c r="H192" s="48">
        <v>543295</v>
      </c>
      <c r="I192" s="48" t="s">
        <v>615</v>
      </c>
      <c r="J192" s="53" t="s">
        <v>20</v>
      </c>
      <c r="K192" s="48" t="s">
        <v>62</v>
      </c>
      <c r="L192" s="50">
        <v>5</v>
      </c>
      <c r="M192" s="51">
        <v>1</v>
      </c>
      <c r="N192" s="54"/>
      <c r="O192" s="48">
        <v>222625</v>
      </c>
      <c r="P192" s="48" t="s">
        <v>616</v>
      </c>
      <c r="Q192" s="53" t="s">
        <v>22</v>
      </c>
      <c r="R192" s="48" t="s">
        <v>127</v>
      </c>
      <c r="S192" s="56">
        <v>5</v>
      </c>
      <c r="T192" s="55" t="s">
        <v>32</v>
      </c>
    </row>
    <row r="193" spans="1:20" ht="10.199999999999999" x14ac:dyDescent="0.2">
      <c r="A193" s="47">
        <v>499169</v>
      </c>
      <c r="B193" s="48" t="s">
        <v>617</v>
      </c>
      <c r="C193" s="53" t="s">
        <v>20</v>
      </c>
      <c r="D193" s="48" t="s">
        <v>29</v>
      </c>
      <c r="E193" s="50">
        <v>5.5</v>
      </c>
      <c r="F193" s="51">
        <v>29</v>
      </c>
      <c r="G193" s="54"/>
      <c r="H193" s="48">
        <v>547037</v>
      </c>
      <c r="I193" s="48" t="s">
        <v>618</v>
      </c>
      <c r="J193" s="53" t="s">
        <v>20</v>
      </c>
      <c r="K193" s="48" t="s">
        <v>57</v>
      </c>
      <c r="L193" s="50">
        <v>5</v>
      </c>
      <c r="M193" s="51">
        <v>3</v>
      </c>
      <c r="N193" s="54"/>
      <c r="O193" s="48">
        <v>230730</v>
      </c>
      <c r="P193" s="48" t="s">
        <v>619</v>
      </c>
      <c r="Q193" s="53" t="s">
        <v>22</v>
      </c>
      <c r="R193" s="48" t="s">
        <v>112</v>
      </c>
      <c r="S193" s="56">
        <v>5</v>
      </c>
      <c r="T193" s="55" t="s">
        <v>32</v>
      </c>
    </row>
    <row r="194" spans="1:20" ht="10.199999999999999" x14ac:dyDescent="0.2">
      <c r="A194" s="47">
        <v>499175</v>
      </c>
      <c r="B194" s="48" t="s">
        <v>620</v>
      </c>
      <c r="C194" s="53" t="s">
        <v>20</v>
      </c>
      <c r="D194" s="48" t="s">
        <v>29</v>
      </c>
      <c r="E194" s="50">
        <v>5.5</v>
      </c>
      <c r="F194" s="51">
        <v>8</v>
      </c>
      <c r="G194" s="54"/>
      <c r="H194" s="48">
        <v>547701</v>
      </c>
      <c r="I194" s="48" t="s">
        <v>621</v>
      </c>
      <c r="J194" s="53" t="s">
        <v>20</v>
      </c>
      <c r="K194" s="48" t="s">
        <v>39</v>
      </c>
      <c r="L194" s="50">
        <v>5</v>
      </c>
      <c r="M194" s="51">
        <v>61</v>
      </c>
      <c r="N194" s="54"/>
      <c r="O194" s="48">
        <v>235826</v>
      </c>
      <c r="P194" s="48" t="s">
        <v>622</v>
      </c>
      <c r="Q194" s="53" t="s">
        <v>22</v>
      </c>
      <c r="R194" s="48" t="s">
        <v>85</v>
      </c>
      <c r="S194" s="56">
        <v>5</v>
      </c>
      <c r="T194" s="55">
        <v>17</v>
      </c>
    </row>
    <row r="195" spans="1:20" ht="10.199999999999999" x14ac:dyDescent="0.2">
      <c r="A195" s="47">
        <v>503301</v>
      </c>
      <c r="B195" s="48" t="s">
        <v>623</v>
      </c>
      <c r="C195" s="53" t="s">
        <v>20</v>
      </c>
      <c r="D195" s="48" t="s">
        <v>31</v>
      </c>
      <c r="E195" s="50">
        <v>5.5</v>
      </c>
      <c r="F195" s="51">
        <v>82</v>
      </c>
      <c r="G195" s="54"/>
      <c r="H195" s="48">
        <v>549074</v>
      </c>
      <c r="I195" s="48" t="s">
        <v>624</v>
      </c>
      <c r="J195" s="53" t="s">
        <v>20</v>
      </c>
      <c r="K195" s="48" t="s">
        <v>77</v>
      </c>
      <c r="L195" s="50">
        <v>5</v>
      </c>
      <c r="M195" s="51">
        <v>5</v>
      </c>
      <c r="N195" s="54"/>
      <c r="O195" s="48">
        <v>462387</v>
      </c>
      <c r="P195" s="48" t="s">
        <v>625</v>
      </c>
      <c r="Q195" s="53" t="s">
        <v>22</v>
      </c>
      <c r="R195" s="48" t="s">
        <v>127</v>
      </c>
      <c r="S195" s="56">
        <v>5</v>
      </c>
      <c r="T195" s="55" t="s">
        <v>32</v>
      </c>
    </row>
    <row r="196" spans="1:20" ht="10.8" thickBot="1" x14ac:dyDescent="0.25">
      <c r="A196" s="60">
        <v>509416</v>
      </c>
      <c r="B196" s="61" t="s">
        <v>626</v>
      </c>
      <c r="C196" s="62" t="s">
        <v>20</v>
      </c>
      <c r="D196" s="61" t="s">
        <v>77</v>
      </c>
      <c r="E196" s="63">
        <v>5.5</v>
      </c>
      <c r="F196" s="64">
        <v>98</v>
      </c>
      <c r="G196" s="66"/>
      <c r="H196" s="61">
        <v>552946</v>
      </c>
      <c r="I196" s="61" t="s">
        <v>627</v>
      </c>
      <c r="J196" s="62" t="s">
        <v>20</v>
      </c>
      <c r="K196" s="61" t="s">
        <v>119</v>
      </c>
      <c r="L196" s="63">
        <v>5</v>
      </c>
      <c r="M196" s="64" t="s">
        <v>32</v>
      </c>
      <c r="N196" s="66"/>
      <c r="O196" s="61">
        <v>487117</v>
      </c>
      <c r="P196" s="61" t="s">
        <v>628</v>
      </c>
      <c r="Q196" s="62" t="s">
        <v>22</v>
      </c>
      <c r="R196" s="61" t="s">
        <v>77</v>
      </c>
      <c r="S196" s="67">
        <v>5</v>
      </c>
      <c r="T196" s="68" t="s">
        <v>32</v>
      </c>
    </row>
    <row r="197" spans="1:20" ht="21" thickTop="1" x14ac:dyDescent="0.2">
      <c r="A197" s="38" t="s">
        <v>8</v>
      </c>
      <c r="B197" s="39" t="s">
        <v>9</v>
      </c>
      <c r="C197" s="39" t="s">
        <v>25</v>
      </c>
      <c r="D197" s="39" t="s">
        <v>11</v>
      </c>
      <c r="E197" s="40" t="s">
        <v>26</v>
      </c>
      <c r="F197" s="44" t="s">
        <v>27</v>
      </c>
      <c r="G197" s="45"/>
      <c r="H197" s="43" t="s">
        <v>8</v>
      </c>
      <c r="I197" s="39" t="s">
        <v>9</v>
      </c>
      <c r="J197" s="39" t="s">
        <v>25</v>
      </c>
      <c r="K197" s="39" t="s">
        <v>11</v>
      </c>
      <c r="L197" s="40" t="s">
        <v>26</v>
      </c>
      <c r="M197" s="44" t="s">
        <v>27</v>
      </c>
      <c r="N197" s="45"/>
      <c r="O197" s="43" t="s">
        <v>8</v>
      </c>
      <c r="P197" s="39" t="s">
        <v>9</v>
      </c>
      <c r="Q197" s="39" t="s">
        <v>25</v>
      </c>
      <c r="R197" s="39" t="s">
        <v>11</v>
      </c>
      <c r="S197" s="40" t="s">
        <v>26</v>
      </c>
      <c r="T197" s="69" t="s">
        <v>27</v>
      </c>
    </row>
    <row r="198" spans="1:20" ht="10.199999999999999" x14ac:dyDescent="0.2">
      <c r="A198" s="48">
        <v>499309</v>
      </c>
      <c r="B198" s="48" t="s">
        <v>629</v>
      </c>
      <c r="C198" s="53" t="s">
        <v>22</v>
      </c>
      <c r="D198" s="48" t="s">
        <v>47</v>
      </c>
      <c r="E198" s="50">
        <v>5</v>
      </c>
      <c r="F198" s="51">
        <v>13</v>
      </c>
      <c r="H198" s="48" t="s">
        <v>630</v>
      </c>
      <c r="I198" s="48" t="s">
        <v>630</v>
      </c>
      <c r="J198" s="53" t="s">
        <v>630</v>
      </c>
      <c r="K198" s="48" t="s">
        <v>630</v>
      </c>
      <c r="L198" s="50" t="s">
        <v>630</v>
      </c>
      <c r="M198" s="51" t="s">
        <v>630</v>
      </c>
      <c r="O198" s="48" t="s">
        <v>630</v>
      </c>
      <c r="P198" s="48" t="s">
        <v>630</v>
      </c>
      <c r="Q198" s="53" t="s">
        <v>630</v>
      </c>
      <c r="R198" s="48" t="s">
        <v>630</v>
      </c>
      <c r="S198" s="56" t="s">
        <v>630</v>
      </c>
      <c r="T198" s="55" t="s">
        <v>630</v>
      </c>
    </row>
    <row r="199" spans="1:20" ht="10.199999999999999" x14ac:dyDescent="0.2">
      <c r="A199" s="48">
        <v>503037</v>
      </c>
      <c r="B199" s="48" t="s">
        <v>631</v>
      </c>
      <c r="C199" s="53" t="s">
        <v>22</v>
      </c>
      <c r="D199" s="48" t="s">
        <v>47</v>
      </c>
      <c r="E199" s="50">
        <v>5</v>
      </c>
      <c r="F199" s="51" t="s">
        <v>32</v>
      </c>
      <c r="H199" s="48" t="s">
        <v>630</v>
      </c>
      <c r="I199" s="48" t="s">
        <v>630</v>
      </c>
      <c r="J199" s="53" t="s">
        <v>630</v>
      </c>
      <c r="K199" s="48" t="s">
        <v>630</v>
      </c>
      <c r="L199" s="50" t="s">
        <v>630</v>
      </c>
      <c r="M199" s="51" t="s">
        <v>630</v>
      </c>
      <c r="O199" s="48" t="s">
        <v>630</v>
      </c>
      <c r="P199" s="48" t="s">
        <v>630</v>
      </c>
      <c r="Q199" s="53" t="s">
        <v>630</v>
      </c>
      <c r="R199" s="48" t="s">
        <v>630</v>
      </c>
      <c r="S199" s="56" t="s">
        <v>630</v>
      </c>
      <c r="T199" s="55" t="s">
        <v>630</v>
      </c>
    </row>
    <row r="200" spans="1:20" ht="10.199999999999999" x14ac:dyDescent="0.2">
      <c r="A200" s="48">
        <v>551262</v>
      </c>
      <c r="B200" s="48" t="s">
        <v>632</v>
      </c>
      <c r="C200" s="53" t="s">
        <v>22</v>
      </c>
      <c r="D200" s="48" t="s">
        <v>112</v>
      </c>
      <c r="E200" s="50">
        <v>5</v>
      </c>
      <c r="F200" s="51" t="s">
        <v>32</v>
      </c>
      <c r="H200" s="48" t="s">
        <v>630</v>
      </c>
      <c r="I200" s="48" t="s">
        <v>630</v>
      </c>
      <c r="J200" s="53" t="s">
        <v>630</v>
      </c>
      <c r="K200" s="48" t="s">
        <v>630</v>
      </c>
      <c r="L200" s="50" t="s">
        <v>630</v>
      </c>
      <c r="M200" s="51" t="s">
        <v>630</v>
      </c>
      <c r="O200" s="48" t="s">
        <v>630</v>
      </c>
      <c r="P200" s="48" t="s">
        <v>630</v>
      </c>
      <c r="Q200" s="53" t="s">
        <v>630</v>
      </c>
      <c r="R200" s="48" t="s">
        <v>630</v>
      </c>
      <c r="S200" s="56" t="s">
        <v>630</v>
      </c>
      <c r="T200" s="55" t="s">
        <v>630</v>
      </c>
    </row>
    <row r="201" spans="1:20" ht="10.199999999999999" x14ac:dyDescent="0.2">
      <c r="A201" s="48">
        <v>627221</v>
      </c>
      <c r="B201" s="48" t="s">
        <v>633</v>
      </c>
      <c r="C201" s="53" t="s">
        <v>22</v>
      </c>
      <c r="D201" s="48" t="s">
        <v>112</v>
      </c>
      <c r="E201" s="50">
        <v>5</v>
      </c>
      <c r="F201" s="51" t="s">
        <v>32</v>
      </c>
      <c r="H201" s="48" t="s">
        <v>630</v>
      </c>
      <c r="I201" s="48" t="s">
        <v>630</v>
      </c>
      <c r="J201" s="53" t="s">
        <v>630</v>
      </c>
      <c r="K201" s="48" t="s">
        <v>630</v>
      </c>
      <c r="L201" s="50" t="s">
        <v>630</v>
      </c>
      <c r="M201" s="51" t="s">
        <v>630</v>
      </c>
      <c r="O201" s="48" t="s">
        <v>630</v>
      </c>
      <c r="P201" s="48" t="s">
        <v>630</v>
      </c>
      <c r="Q201" s="53" t="s">
        <v>630</v>
      </c>
      <c r="R201" s="48" t="s">
        <v>630</v>
      </c>
      <c r="S201" s="56" t="s">
        <v>630</v>
      </c>
      <c r="T201" s="55" t="s">
        <v>630</v>
      </c>
    </row>
    <row r="202" spans="1:20" ht="10.199999999999999" x14ac:dyDescent="0.2">
      <c r="A202" s="48">
        <v>660392</v>
      </c>
      <c r="B202" s="48" t="s">
        <v>634</v>
      </c>
      <c r="C202" s="53" t="s">
        <v>22</v>
      </c>
      <c r="D202" s="48" t="s">
        <v>66</v>
      </c>
      <c r="E202" s="50">
        <v>5</v>
      </c>
      <c r="F202" s="51">
        <v>17</v>
      </c>
      <c r="H202" s="48" t="s">
        <v>630</v>
      </c>
      <c r="I202" s="48" t="s">
        <v>630</v>
      </c>
      <c r="J202" s="53" t="s">
        <v>630</v>
      </c>
      <c r="K202" s="48" t="s">
        <v>630</v>
      </c>
      <c r="L202" s="50" t="s">
        <v>630</v>
      </c>
      <c r="M202" s="51" t="s">
        <v>630</v>
      </c>
      <c r="O202" s="48" t="s">
        <v>630</v>
      </c>
      <c r="P202" s="48" t="s">
        <v>630</v>
      </c>
      <c r="Q202" s="53" t="s">
        <v>630</v>
      </c>
      <c r="R202" s="48" t="s">
        <v>630</v>
      </c>
      <c r="S202" s="56" t="s">
        <v>630</v>
      </c>
      <c r="T202" s="55" t="s">
        <v>630</v>
      </c>
    </row>
    <row r="203" spans="1:20" ht="10.199999999999999" x14ac:dyDescent="0.2">
      <c r="A203" s="48">
        <v>490145</v>
      </c>
      <c r="B203" s="48" t="s">
        <v>635</v>
      </c>
      <c r="C203" s="53" t="s">
        <v>22</v>
      </c>
      <c r="D203" s="48" t="s">
        <v>39</v>
      </c>
      <c r="E203" s="50">
        <v>4.5</v>
      </c>
      <c r="F203" s="51">
        <v>2</v>
      </c>
      <c r="H203" s="48" t="s">
        <v>630</v>
      </c>
      <c r="I203" s="48" t="s">
        <v>630</v>
      </c>
      <c r="J203" s="53" t="s">
        <v>630</v>
      </c>
      <c r="K203" s="48" t="s">
        <v>630</v>
      </c>
      <c r="L203" s="50" t="s">
        <v>630</v>
      </c>
      <c r="M203" s="51" t="s">
        <v>630</v>
      </c>
      <c r="O203" s="48" t="s">
        <v>630</v>
      </c>
      <c r="P203" s="48" t="s">
        <v>630</v>
      </c>
      <c r="Q203" s="53" t="s">
        <v>630</v>
      </c>
      <c r="R203" s="48" t="s">
        <v>630</v>
      </c>
      <c r="S203" s="56" t="s">
        <v>630</v>
      </c>
      <c r="T203" s="55" t="s">
        <v>630</v>
      </c>
    </row>
    <row r="204" spans="1:20" ht="10.199999999999999" x14ac:dyDescent="0.2">
      <c r="A204" s="48">
        <v>500058</v>
      </c>
      <c r="B204" s="48" t="s">
        <v>636</v>
      </c>
      <c r="C204" s="53" t="s">
        <v>22</v>
      </c>
      <c r="D204" s="48" t="s">
        <v>41</v>
      </c>
      <c r="E204" s="50">
        <v>4.5</v>
      </c>
      <c r="F204" s="51" t="s">
        <v>32</v>
      </c>
      <c r="H204" s="48" t="s">
        <v>630</v>
      </c>
      <c r="I204" s="48" t="s">
        <v>630</v>
      </c>
      <c r="J204" s="53" t="s">
        <v>630</v>
      </c>
      <c r="K204" s="48" t="s">
        <v>630</v>
      </c>
      <c r="L204" s="50" t="s">
        <v>630</v>
      </c>
      <c r="M204" s="51" t="s">
        <v>630</v>
      </c>
      <c r="O204" s="48" t="s">
        <v>630</v>
      </c>
      <c r="P204" s="48" t="s">
        <v>630</v>
      </c>
      <c r="Q204" s="53" t="s">
        <v>630</v>
      </c>
      <c r="R204" s="48" t="s">
        <v>630</v>
      </c>
      <c r="S204" s="56" t="s">
        <v>630</v>
      </c>
      <c r="T204" s="55" t="s">
        <v>630</v>
      </c>
    </row>
    <row r="205" spans="1:20" ht="10.199999999999999" x14ac:dyDescent="0.2">
      <c r="A205" s="48">
        <v>500957</v>
      </c>
      <c r="B205" s="48" t="s">
        <v>637</v>
      </c>
      <c r="C205" s="53" t="s">
        <v>22</v>
      </c>
      <c r="D205" s="48" t="s">
        <v>119</v>
      </c>
      <c r="E205" s="50">
        <v>4.5</v>
      </c>
      <c r="F205" s="51" t="s">
        <v>32</v>
      </c>
      <c r="H205" s="48" t="s">
        <v>630</v>
      </c>
      <c r="I205" s="48" t="s">
        <v>630</v>
      </c>
      <c r="J205" s="53" t="s">
        <v>630</v>
      </c>
      <c r="K205" s="48" t="s">
        <v>630</v>
      </c>
      <c r="L205" s="50" t="s">
        <v>630</v>
      </c>
      <c r="M205" s="51" t="s">
        <v>630</v>
      </c>
      <c r="O205" s="48" t="s">
        <v>630</v>
      </c>
      <c r="P205" s="48" t="s">
        <v>630</v>
      </c>
      <c r="Q205" s="53" t="s">
        <v>630</v>
      </c>
      <c r="R205" s="48" t="s">
        <v>630</v>
      </c>
      <c r="S205" s="56" t="s">
        <v>630</v>
      </c>
      <c r="T205" s="55" t="s">
        <v>630</v>
      </c>
    </row>
    <row r="206" spans="1:20" ht="10.199999999999999" x14ac:dyDescent="0.2">
      <c r="A206" s="48">
        <v>534392</v>
      </c>
      <c r="B206" s="48" t="s">
        <v>638</v>
      </c>
      <c r="C206" s="53" t="s">
        <v>22</v>
      </c>
      <c r="D206" s="48" t="s">
        <v>119</v>
      </c>
      <c r="E206" s="50">
        <v>4.5</v>
      </c>
      <c r="F206" s="51" t="s">
        <v>32</v>
      </c>
      <c r="H206" s="48" t="s">
        <v>630</v>
      </c>
      <c r="I206" s="48" t="s">
        <v>630</v>
      </c>
      <c r="J206" s="53" t="s">
        <v>630</v>
      </c>
      <c r="K206" s="48" t="s">
        <v>630</v>
      </c>
      <c r="L206" s="50" t="s">
        <v>630</v>
      </c>
      <c r="M206" s="51" t="s">
        <v>630</v>
      </c>
      <c r="O206" s="48" t="s">
        <v>630</v>
      </c>
      <c r="P206" s="48" t="s">
        <v>630</v>
      </c>
      <c r="Q206" s="53" t="s">
        <v>630</v>
      </c>
      <c r="R206" s="48" t="s">
        <v>630</v>
      </c>
      <c r="S206" s="56" t="s">
        <v>630</v>
      </c>
      <c r="T206" s="55" t="s">
        <v>630</v>
      </c>
    </row>
    <row r="207" spans="1:20" ht="10.199999999999999" x14ac:dyDescent="0.2">
      <c r="A207" s="48">
        <v>549653</v>
      </c>
      <c r="B207" s="48" t="s">
        <v>639</v>
      </c>
      <c r="C207" s="53" t="s">
        <v>22</v>
      </c>
      <c r="D207" s="48" t="s">
        <v>112</v>
      </c>
      <c r="E207" s="50">
        <v>4.5</v>
      </c>
      <c r="F207" s="51" t="s">
        <v>32</v>
      </c>
      <c r="H207" s="48" t="s">
        <v>630</v>
      </c>
      <c r="I207" s="48" t="s">
        <v>630</v>
      </c>
      <c r="J207" s="53" t="s">
        <v>630</v>
      </c>
      <c r="K207" s="48" t="s">
        <v>630</v>
      </c>
      <c r="L207" s="50" t="s">
        <v>630</v>
      </c>
      <c r="M207" s="51" t="s">
        <v>630</v>
      </c>
      <c r="O207" s="48" t="s">
        <v>630</v>
      </c>
      <c r="P207" s="48" t="s">
        <v>630</v>
      </c>
      <c r="Q207" s="53" t="s">
        <v>630</v>
      </c>
      <c r="R207" s="48" t="s">
        <v>630</v>
      </c>
      <c r="S207" s="56" t="s">
        <v>630</v>
      </c>
      <c r="T207" s="55" t="s">
        <v>630</v>
      </c>
    </row>
    <row r="208" spans="1:20" ht="10.199999999999999" x14ac:dyDescent="0.2">
      <c r="A208" s="48">
        <v>557012</v>
      </c>
      <c r="B208" s="48" t="s">
        <v>640</v>
      </c>
      <c r="C208" s="53" t="s">
        <v>22</v>
      </c>
      <c r="D208" s="48" t="s">
        <v>127</v>
      </c>
      <c r="E208" s="50">
        <v>4.5</v>
      </c>
      <c r="F208" s="51" t="s">
        <v>32</v>
      </c>
      <c r="H208" s="48" t="s">
        <v>630</v>
      </c>
      <c r="I208" s="48" t="s">
        <v>630</v>
      </c>
      <c r="J208" s="53" t="s">
        <v>630</v>
      </c>
      <c r="K208" s="48" t="s">
        <v>630</v>
      </c>
      <c r="L208" s="50" t="s">
        <v>630</v>
      </c>
      <c r="M208" s="51" t="s">
        <v>630</v>
      </c>
      <c r="O208" s="48" t="s">
        <v>630</v>
      </c>
      <c r="P208" s="48" t="s">
        <v>630</v>
      </c>
      <c r="Q208" s="53" t="s">
        <v>630</v>
      </c>
      <c r="R208" s="48" t="s">
        <v>630</v>
      </c>
      <c r="S208" s="56" t="s">
        <v>630</v>
      </c>
      <c r="T208" s="55" t="s">
        <v>630</v>
      </c>
    </row>
    <row r="209" spans="1:20" ht="10.199999999999999" x14ac:dyDescent="0.2">
      <c r="A209" s="48">
        <v>565297</v>
      </c>
      <c r="B209" s="48" t="s">
        <v>641</v>
      </c>
      <c r="C209" s="53" t="s">
        <v>22</v>
      </c>
      <c r="D209" s="48" t="s">
        <v>85</v>
      </c>
      <c r="E209" s="50">
        <v>4.5</v>
      </c>
      <c r="F209" s="51">
        <v>0</v>
      </c>
      <c r="H209" s="48" t="s">
        <v>630</v>
      </c>
      <c r="I209" s="48" t="s">
        <v>630</v>
      </c>
      <c r="J209" s="53" t="s">
        <v>630</v>
      </c>
      <c r="K209" s="48" t="s">
        <v>630</v>
      </c>
      <c r="L209" s="50" t="s">
        <v>630</v>
      </c>
      <c r="M209" s="51" t="s">
        <v>630</v>
      </c>
      <c r="O209" s="48" t="s">
        <v>630</v>
      </c>
      <c r="P209" s="48" t="s">
        <v>630</v>
      </c>
      <c r="Q209" s="53" t="s">
        <v>630</v>
      </c>
      <c r="R209" s="48" t="s">
        <v>630</v>
      </c>
      <c r="S209" s="56" t="s">
        <v>630</v>
      </c>
      <c r="T209" s="55" t="s">
        <v>630</v>
      </c>
    </row>
    <row r="210" spans="1:20" ht="10.199999999999999" x14ac:dyDescent="0.2">
      <c r="A210" s="48">
        <v>567119</v>
      </c>
      <c r="B210" s="48" t="s">
        <v>642</v>
      </c>
      <c r="C210" s="53" t="s">
        <v>22</v>
      </c>
      <c r="D210" s="48" t="s">
        <v>47</v>
      </c>
      <c r="E210" s="50">
        <v>4.5</v>
      </c>
      <c r="F210" s="51" t="s">
        <v>32</v>
      </c>
      <c r="H210" s="48" t="s">
        <v>630</v>
      </c>
      <c r="I210" s="48" t="s">
        <v>630</v>
      </c>
      <c r="J210" s="53" t="s">
        <v>630</v>
      </c>
      <c r="K210" s="48" t="s">
        <v>630</v>
      </c>
      <c r="L210" s="50" t="s">
        <v>630</v>
      </c>
      <c r="M210" s="51" t="s">
        <v>630</v>
      </c>
      <c r="O210" s="48" t="s">
        <v>630</v>
      </c>
      <c r="P210" s="48" t="s">
        <v>630</v>
      </c>
      <c r="Q210" s="53" t="s">
        <v>630</v>
      </c>
      <c r="R210" s="48" t="s">
        <v>630</v>
      </c>
      <c r="S210" s="56" t="s">
        <v>630</v>
      </c>
      <c r="T210" s="55" t="s">
        <v>630</v>
      </c>
    </row>
    <row r="211" spans="1:20" ht="10.199999999999999" x14ac:dyDescent="0.2">
      <c r="A211" s="48">
        <v>593174</v>
      </c>
      <c r="B211" s="48" t="s">
        <v>643</v>
      </c>
      <c r="C211" s="53" t="s">
        <v>22</v>
      </c>
      <c r="D211" s="48" t="s">
        <v>62</v>
      </c>
      <c r="E211" s="50">
        <v>4.5</v>
      </c>
      <c r="F211" s="51">
        <v>1</v>
      </c>
      <c r="H211" s="48" t="s">
        <v>630</v>
      </c>
      <c r="I211" s="48" t="s">
        <v>630</v>
      </c>
      <c r="J211" s="53" t="s">
        <v>630</v>
      </c>
      <c r="K211" s="48" t="s">
        <v>630</v>
      </c>
      <c r="L211" s="50" t="s">
        <v>630</v>
      </c>
      <c r="M211" s="51" t="s">
        <v>630</v>
      </c>
      <c r="O211" s="48" t="s">
        <v>630</v>
      </c>
      <c r="P211" s="48" t="s">
        <v>630</v>
      </c>
      <c r="Q211" s="53" t="s">
        <v>630</v>
      </c>
      <c r="R211" s="48" t="s">
        <v>630</v>
      </c>
      <c r="S211" s="56" t="s">
        <v>630</v>
      </c>
      <c r="T211" s="55" t="s">
        <v>630</v>
      </c>
    </row>
    <row r="212" spans="1:20" ht="10.199999999999999" x14ac:dyDescent="0.2">
      <c r="A212" s="48">
        <v>596047</v>
      </c>
      <c r="B212" s="48" t="s">
        <v>644</v>
      </c>
      <c r="C212" s="53" t="s">
        <v>22</v>
      </c>
      <c r="D212" s="48" t="s">
        <v>57</v>
      </c>
      <c r="E212" s="50">
        <v>4.5</v>
      </c>
      <c r="F212" s="51">
        <v>0</v>
      </c>
      <c r="H212" s="48" t="s">
        <v>630</v>
      </c>
      <c r="I212" s="48" t="s">
        <v>630</v>
      </c>
      <c r="J212" s="53" t="s">
        <v>630</v>
      </c>
      <c r="K212" s="48" t="s">
        <v>630</v>
      </c>
      <c r="L212" s="50" t="s">
        <v>630</v>
      </c>
      <c r="M212" s="51" t="s">
        <v>630</v>
      </c>
      <c r="O212" s="48" t="s">
        <v>630</v>
      </c>
      <c r="P212" s="48" t="s">
        <v>630</v>
      </c>
      <c r="Q212" s="53" t="s">
        <v>630</v>
      </c>
      <c r="R212" s="48" t="s">
        <v>630</v>
      </c>
      <c r="S212" s="56" t="s">
        <v>630</v>
      </c>
      <c r="T212" s="55" t="s">
        <v>630</v>
      </c>
    </row>
    <row r="213" spans="1:20" ht="10.199999999999999" x14ac:dyDescent="0.2">
      <c r="A213" s="48">
        <v>599303</v>
      </c>
      <c r="B213" s="48" t="s">
        <v>645</v>
      </c>
      <c r="C213" s="53" t="s">
        <v>22</v>
      </c>
      <c r="D213" s="48" t="s">
        <v>52</v>
      </c>
      <c r="E213" s="50">
        <v>4.5</v>
      </c>
      <c r="F213" s="51" t="s">
        <v>32</v>
      </c>
      <c r="H213" s="48" t="s">
        <v>630</v>
      </c>
      <c r="I213" s="48" t="s">
        <v>630</v>
      </c>
      <c r="J213" s="53" t="s">
        <v>630</v>
      </c>
      <c r="K213" s="48" t="s">
        <v>630</v>
      </c>
      <c r="L213" s="50" t="s">
        <v>630</v>
      </c>
      <c r="M213" s="51" t="s">
        <v>630</v>
      </c>
      <c r="O213" s="48" t="s">
        <v>630</v>
      </c>
      <c r="P213" s="48" t="s">
        <v>630</v>
      </c>
      <c r="Q213" s="53" t="s">
        <v>630</v>
      </c>
      <c r="R213" s="48" t="s">
        <v>630</v>
      </c>
      <c r="S213" s="56" t="s">
        <v>630</v>
      </c>
      <c r="T213" s="55" t="s">
        <v>630</v>
      </c>
    </row>
    <row r="214" spans="1:20" ht="10.199999999999999" x14ac:dyDescent="0.2">
      <c r="A214" s="48">
        <v>631786</v>
      </c>
      <c r="B214" s="48" t="s">
        <v>646</v>
      </c>
      <c r="C214" s="53" t="s">
        <v>22</v>
      </c>
      <c r="D214" s="48" t="s">
        <v>75</v>
      </c>
      <c r="E214" s="50">
        <v>4.5</v>
      </c>
      <c r="F214" s="51">
        <v>6</v>
      </c>
      <c r="H214" s="48" t="s">
        <v>630</v>
      </c>
      <c r="I214" s="48" t="s">
        <v>630</v>
      </c>
      <c r="J214" s="53" t="s">
        <v>630</v>
      </c>
      <c r="K214" s="48" t="s">
        <v>630</v>
      </c>
      <c r="L214" s="50" t="s">
        <v>630</v>
      </c>
      <c r="M214" s="51" t="s">
        <v>630</v>
      </c>
      <c r="O214" s="48" t="s">
        <v>630</v>
      </c>
      <c r="P214" s="48" t="s">
        <v>630</v>
      </c>
      <c r="Q214" s="53" t="s">
        <v>630</v>
      </c>
      <c r="R214" s="48" t="s">
        <v>630</v>
      </c>
      <c r="S214" s="56" t="s">
        <v>630</v>
      </c>
      <c r="T214" s="55" t="s">
        <v>630</v>
      </c>
    </row>
    <row r="215" spans="1:20" ht="10.199999999999999" x14ac:dyDescent="0.2">
      <c r="A215" s="48" t="s">
        <v>630</v>
      </c>
      <c r="B215" s="48" t="s">
        <v>630</v>
      </c>
      <c r="C215" s="53" t="s">
        <v>630</v>
      </c>
      <c r="D215" s="48" t="s">
        <v>630</v>
      </c>
      <c r="E215" s="50" t="s">
        <v>630</v>
      </c>
      <c r="F215" s="51" t="s">
        <v>630</v>
      </c>
      <c r="H215" s="48" t="s">
        <v>630</v>
      </c>
      <c r="I215" s="48" t="s">
        <v>630</v>
      </c>
      <c r="J215" s="53" t="s">
        <v>630</v>
      </c>
      <c r="K215" s="48" t="s">
        <v>630</v>
      </c>
      <c r="L215" s="50" t="s">
        <v>630</v>
      </c>
      <c r="M215" s="51" t="s">
        <v>630</v>
      </c>
      <c r="O215" s="48" t="s">
        <v>630</v>
      </c>
      <c r="P215" s="48" t="s">
        <v>630</v>
      </c>
      <c r="Q215" s="53" t="s">
        <v>630</v>
      </c>
      <c r="R215" s="48" t="s">
        <v>630</v>
      </c>
      <c r="S215" s="56" t="s">
        <v>630</v>
      </c>
      <c r="T215" s="55" t="s">
        <v>630</v>
      </c>
    </row>
    <row r="216" spans="1:20" ht="10.199999999999999" x14ac:dyDescent="0.2">
      <c r="A216" s="48" t="s">
        <v>630</v>
      </c>
      <c r="B216" s="48" t="s">
        <v>630</v>
      </c>
      <c r="C216" s="53" t="s">
        <v>630</v>
      </c>
      <c r="D216" s="48" t="s">
        <v>630</v>
      </c>
      <c r="E216" s="50" t="s">
        <v>630</v>
      </c>
      <c r="F216" s="51" t="s">
        <v>630</v>
      </c>
      <c r="H216" s="48" t="s">
        <v>630</v>
      </c>
      <c r="I216" s="48" t="s">
        <v>630</v>
      </c>
      <c r="J216" s="53" t="s">
        <v>630</v>
      </c>
      <c r="K216" s="48" t="s">
        <v>630</v>
      </c>
      <c r="L216" s="50" t="s">
        <v>630</v>
      </c>
      <c r="M216" s="51" t="s">
        <v>630</v>
      </c>
      <c r="O216" s="48" t="s">
        <v>630</v>
      </c>
      <c r="P216" s="48" t="s">
        <v>630</v>
      </c>
      <c r="Q216" s="53" t="s">
        <v>630</v>
      </c>
      <c r="R216" s="48" t="s">
        <v>630</v>
      </c>
      <c r="S216" s="56" t="s">
        <v>630</v>
      </c>
      <c r="T216" s="55" t="s">
        <v>630</v>
      </c>
    </row>
    <row r="217" spans="1:20" ht="10.199999999999999" x14ac:dyDescent="0.2">
      <c r="A217" s="48" t="s">
        <v>630</v>
      </c>
      <c r="B217" s="48" t="s">
        <v>630</v>
      </c>
      <c r="C217" s="53" t="s">
        <v>630</v>
      </c>
      <c r="D217" s="48" t="s">
        <v>630</v>
      </c>
      <c r="E217" s="50" t="s">
        <v>630</v>
      </c>
      <c r="F217" s="51" t="s">
        <v>630</v>
      </c>
      <c r="H217" s="48" t="s">
        <v>630</v>
      </c>
      <c r="I217" s="48" t="s">
        <v>630</v>
      </c>
      <c r="J217" s="53" t="s">
        <v>630</v>
      </c>
      <c r="K217" s="48" t="s">
        <v>630</v>
      </c>
      <c r="L217" s="50" t="s">
        <v>630</v>
      </c>
      <c r="M217" s="51" t="s">
        <v>630</v>
      </c>
      <c r="O217" s="48" t="s">
        <v>630</v>
      </c>
      <c r="P217" s="48" t="s">
        <v>630</v>
      </c>
      <c r="Q217" s="53" t="s">
        <v>630</v>
      </c>
      <c r="R217" s="48" t="s">
        <v>630</v>
      </c>
      <c r="S217" s="56" t="s">
        <v>630</v>
      </c>
      <c r="T217" s="55" t="s">
        <v>630</v>
      </c>
    </row>
    <row r="218" spans="1:20" ht="10.199999999999999" x14ac:dyDescent="0.2">
      <c r="A218" s="48" t="s">
        <v>630</v>
      </c>
      <c r="B218" s="48" t="s">
        <v>630</v>
      </c>
      <c r="C218" s="53" t="s">
        <v>630</v>
      </c>
      <c r="D218" s="48" t="s">
        <v>630</v>
      </c>
      <c r="E218" s="50" t="s">
        <v>630</v>
      </c>
      <c r="F218" s="51" t="s">
        <v>630</v>
      </c>
      <c r="H218" s="48" t="s">
        <v>630</v>
      </c>
      <c r="I218" s="48" t="s">
        <v>630</v>
      </c>
      <c r="J218" s="53" t="s">
        <v>630</v>
      </c>
      <c r="K218" s="48" t="s">
        <v>630</v>
      </c>
      <c r="L218" s="50" t="s">
        <v>630</v>
      </c>
      <c r="M218" s="51" t="s">
        <v>630</v>
      </c>
      <c r="O218" s="48" t="s">
        <v>630</v>
      </c>
      <c r="P218" s="48" t="s">
        <v>630</v>
      </c>
      <c r="Q218" s="53" t="s">
        <v>630</v>
      </c>
      <c r="R218" s="48" t="s">
        <v>630</v>
      </c>
      <c r="S218" s="56" t="s">
        <v>630</v>
      </c>
      <c r="T218" s="55" t="s">
        <v>630</v>
      </c>
    </row>
    <row r="219" spans="1:20" ht="10.199999999999999" x14ac:dyDescent="0.2">
      <c r="A219" s="48" t="s">
        <v>630</v>
      </c>
      <c r="B219" s="48" t="s">
        <v>630</v>
      </c>
      <c r="C219" s="53" t="s">
        <v>630</v>
      </c>
      <c r="D219" s="48" t="s">
        <v>630</v>
      </c>
      <c r="E219" s="50" t="s">
        <v>630</v>
      </c>
      <c r="F219" s="51" t="s">
        <v>630</v>
      </c>
      <c r="H219" s="48" t="s">
        <v>630</v>
      </c>
      <c r="I219" s="48" t="s">
        <v>630</v>
      </c>
      <c r="J219" s="53" t="s">
        <v>630</v>
      </c>
      <c r="K219" s="48" t="s">
        <v>630</v>
      </c>
      <c r="L219" s="50" t="s">
        <v>630</v>
      </c>
      <c r="M219" s="51" t="s">
        <v>630</v>
      </c>
      <c r="O219" s="48" t="s">
        <v>630</v>
      </c>
      <c r="P219" s="48" t="s">
        <v>630</v>
      </c>
      <c r="Q219" s="53" t="s">
        <v>630</v>
      </c>
      <c r="R219" s="48" t="s">
        <v>630</v>
      </c>
      <c r="S219" s="56" t="s">
        <v>630</v>
      </c>
      <c r="T219" s="55" t="s">
        <v>630</v>
      </c>
    </row>
    <row r="220" spans="1:20" ht="10.199999999999999" x14ac:dyDescent="0.2">
      <c r="A220" s="48" t="s">
        <v>630</v>
      </c>
      <c r="B220" s="48" t="s">
        <v>630</v>
      </c>
      <c r="C220" s="53" t="s">
        <v>630</v>
      </c>
      <c r="D220" s="48" t="s">
        <v>630</v>
      </c>
      <c r="E220" s="50" t="s">
        <v>630</v>
      </c>
      <c r="F220" s="51" t="s">
        <v>630</v>
      </c>
      <c r="H220" s="48" t="s">
        <v>630</v>
      </c>
      <c r="I220" s="48" t="s">
        <v>630</v>
      </c>
      <c r="J220" s="53" t="s">
        <v>630</v>
      </c>
      <c r="K220" s="48" t="s">
        <v>630</v>
      </c>
      <c r="L220" s="50" t="s">
        <v>630</v>
      </c>
      <c r="M220" s="51" t="s">
        <v>630</v>
      </c>
      <c r="O220" s="48" t="s">
        <v>630</v>
      </c>
      <c r="P220" s="48" t="s">
        <v>630</v>
      </c>
      <c r="Q220" s="53" t="s">
        <v>630</v>
      </c>
      <c r="R220" s="48" t="s">
        <v>630</v>
      </c>
      <c r="S220" s="56" t="s">
        <v>630</v>
      </c>
      <c r="T220" s="55" t="s">
        <v>630</v>
      </c>
    </row>
    <row r="221" spans="1:20" ht="10.199999999999999" x14ac:dyDescent="0.2">
      <c r="A221" s="48" t="s">
        <v>630</v>
      </c>
      <c r="B221" s="48" t="s">
        <v>630</v>
      </c>
      <c r="C221" s="53" t="s">
        <v>630</v>
      </c>
      <c r="D221" s="48" t="s">
        <v>630</v>
      </c>
      <c r="E221" s="50" t="s">
        <v>630</v>
      </c>
      <c r="F221" s="51" t="s">
        <v>630</v>
      </c>
      <c r="H221" s="48" t="s">
        <v>630</v>
      </c>
      <c r="I221" s="48" t="s">
        <v>630</v>
      </c>
      <c r="J221" s="53" t="s">
        <v>630</v>
      </c>
      <c r="K221" s="48" t="s">
        <v>630</v>
      </c>
      <c r="L221" s="50" t="s">
        <v>630</v>
      </c>
      <c r="M221" s="51" t="s">
        <v>630</v>
      </c>
      <c r="O221" s="48" t="s">
        <v>630</v>
      </c>
      <c r="P221" s="48" t="s">
        <v>630</v>
      </c>
      <c r="Q221" s="53" t="s">
        <v>630</v>
      </c>
      <c r="R221" s="48" t="s">
        <v>630</v>
      </c>
      <c r="S221" s="56" t="s">
        <v>630</v>
      </c>
      <c r="T221" s="55" t="s">
        <v>630</v>
      </c>
    </row>
    <row r="222" spans="1:20" ht="10.199999999999999" x14ac:dyDescent="0.2">
      <c r="A222" s="48" t="s">
        <v>630</v>
      </c>
      <c r="B222" s="48" t="s">
        <v>630</v>
      </c>
      <c r="C222" s="53" t="s">
        <v>630</v>
      </c>
      <c r="D222" s="48" t="s">
        <v>630</v>
      </c>
      <c r="E222" s="50" t="s">
        <v>630</v>
      </c>
      <c r="F222" s="51" t="s">
        <v>630</v>
      </c>
      <c r="H222" s="48" t="s">
        <v>630</v>
      </c>
      <c r="I222" s="48" t="s">
        <v>630</v>
      </c>
      <c r="J222" s="53" t="s">
        <v>630</v>
      </c>
      <c r="K222" s="48" t="s">
        <v>630</v>
      </c>
      <c r="L222" s="50" t="s">
        <v>630</v>
      </c>
      <c r="M222" s="51" t="s">
        <v>630</v>
      </c>
      <c r="O222" s="48" t="s">
        <v>630</v>
      </c>
      <c r="P222" s="48" t="s">
        <v>630</v>
      </c>
      <c r="Q222" s="53" t="s">
        <v>630</v>
      </c>
      <c r="R222" s="48" t="s">
        <v>630</v>
      </c>
      <c r="S222" s="56" t="s">
        <v>630</v>
      </c>
      <c r="T222" s="55" t="s">
        <v>630</v>
      </c>
    </row>
    <row r="223" spans="1:20" ht="10.199999999999999" x14ac:dyDescent="0.2">
      <c r="A223" s="48" t="s">
        <v>630</v>
      </c>
      <c r="B223" s="48" t="s">
        <v>630</v>
      </c>
      <c r="C223" s="53" t="s">
        <v>630</v>
      </c>
      <c r="D223" s="48" t="s">
        <v>630</v>
      </c>
      <c r="E223" s="50" t="s">
        <v>630</v>
      </c>
      <c r="F223" s="51" t="s">
        <v>630</v>
      </c>
      <c r="H223" s="48" t="s">
        <v>630</v>
      </c>
      <c r="I223" s="48" t="s">
        <v>630</v>
      </c>
      <c r="J223" s="53" t="s">
        <v>630</v>
      </c>
      <c r="K223" s="48" t="s">
        <v>630</v>
      </c>
      <c r="L223" s="50" t="s">
        <v>630</v>
      </c>
      <c r="M223" s="51" t="s">
        <v>630</v>
      </c>
      <c r="O223" s="48" t="s">
        <v>630</v>
      </c>
      <c r="P223" s="48" t="s">
        <v>630</v>
      </c>
      <c r="Q223" s="53" t="s">
        <v>630</v>
      </c>
      <c r="R223" s="48" t="s">
        <v>630</v>
      </c>
      <c r="S223" s="56" t="s">
        <v>630</v>
      </c>
      <c r="T223" s="55" t="s">
        <v>630</v>
      </c>
    </row>
    <row r="224" spans="1:20" ht="10.199999999999999" x14ac:dyDescent="0.2">
      <c r="A224" s="48" t="s">
        <v>630</v>
      </c>
      <c r="B224" s="48" t="s">
        <v>630</v>
      </c>
      <c r="C224" s="53" t="s">
        <v>630</v>
      </c>
      <c r="D224" s="48" t="s">
        <v>630</v>
      </c>
      <c r="E224" s="50" t="s">
        <v>630</v>
      </c>
      <c r="F224" s="51" t="s">
        <v>630</v>
      </c>
      <c r="H224" s="48" t="s">
        <v>630</v>
      </c>
      <c r="I224" s="48" t="s">
        <v>630</v>
      </c>
      <c r="J224" s="53" t="s">
        <v>630</v>
      </c>
      <c r="K224" s="48" t="s">
        <v>630</v>
      </c>
      <c r="L224" s="50" t="s">
        <v>630</v>
      </c>
      <c r="M224" s="51" t="s">
        <v>630</v>
      </c>
      <c r="O224" s="48" t="s">
        <v>630</v>
      </c>
      <c r="P224" s="48" t="s">
        <v>630</v>
      </c>
      <c r="Q224" s="53" t="s">
        <v>630</v>
      </c>
      <c r="R224" s="48" t="s">
        <v>630</v>
      </c>
      <c r="S224" s="56" t="s">
        <v>630</v>
      </c>
      <c r="T224" s="55" t="s">
        <v>630</v>
      </c>
    </row>
    <row r="225" spans="1:20" ht="10.199999999999999" x14ac:dyDescent="0.2">
      <c r="A225" s="48" t="s">
        <v>630</v>
      </c>
      <c r="B225" s="48" t="s">
        <v>630</v>
      </c>
      <c r="C225" s="53" t="s">
        <v>630</v>
      </c>
      <c r="D225" s="48" t="s">
        <v>630</v>
      </c>
      <c r="E225" s="50" t="s">
        <v>630</v>
      </c>
      <c r="F225" s="51" t="s">
        <v>630</v>
      </c>
      <c r="H225" s="48" t="s">
        <v>630</v>
      </c>
      <c r="I225" s="48" t="s">
        <v>630</v>
      </c>
      <c r="J225" s="53" t="s">
        <v>630</v>
      </c>
      <c r="K225" s="48" t="s">
        <v>630</v>
      </c>
      <c r="L225" s="50" t="s">
        <v>630</v>
      </c>
      <c r="M225" s="51" t="s">
        <v>630</v>
      </c>
      <c r="O225" s="48" t="s">
        <v>630</v>
      </c>
      <c r="P225" s="48" t="s">
        <v>630</v>
      </c>
      <c r="Q225" s="53" t="s">
        <v>630</v>
      </c>
      <c r="R225" s="48" t="s">
        <v>630</v>
      </c>
      <c r="S225" s="56" t="s">
        <v>630</v>
      </c>
      <c r="T225" s="55" t="s">
        <v>630</v>
      </c>
    </row>
    <row r="226" spans="1:20" ht="10.199999999999999" x14ac:dyDescent="0.2">
      <c r="A226" s="48" t="s">
        <v>630</v>
      </c>
      <c r="B226" s="48" t="s">
        <v>630</v>
      </c>
      <c r="C226" s="53" t="s">
        <v>630</v>
      </c>
      <c r="D226" s="48" t="s">
        <v>630</v>
      </c>
      <c r="E226" s="50" t="s">
        <v>630</v>
      </c>
      <c r="F226" s="51" t="s">
        <v>630</v>
      </c>
      <c r="H226" s="48" t="s">
        <v>630</v>
      </c>
      <c r="I226" s="48" t="s">
        <v>630</v>
      </c>
      <c r="J226" s="53" t="s">
        <v>630</v>
      </c>
      <c r="K226" s="48" t="s">
        <v>630</v>
      </c>
      <c r="L226" s="50" t="s">
        <v>630</v>
      </c>
      <c r="M226" s="51" t="s">
        <v>630</v>
      </c>
      <c r="O226" s="48" t="s">
        <v>630</v>
      </c>
      <c r="P226" s="48" t="s">
        <v>630</v>
      </c>
      <c r="Q226" s="53" t="s">
        <v>630</v>
      </c>
      <c r="R226" s="48" t="s">
        <v>630</v>
      </c>
      <c r="S226" s="56" t="s">
        <v>630</v>
      </c>
      <c r="T226" s="55" t="s">
        <v>630</v>
      </c>
    </row>
    <row r="227" spans="1:20" ht="10.199999999999999" x14ac:dyDescent="0.2">
      <c r="A227" s="48" t="s">
        <v>630</v>
      </c>
      <c r="B227" s="48" t="s">
        <v>630</v>
      </c>
      <c r="C227" s="53" t="s">
        <v>630</v>
      </c>
      <c r="D227" s="48" t="s">
        <v>630</v>
      </c>
      <c r="E227" s="50" t="s">
        <v>630</v>
      </c>
      <c r="F227" s="51" t="s">
        <v>630</v>
      </c>
      <c r="H227" s="48" t="s">
        <v>630</v>
      </c>
      <c r="I227" s="48" t="s">
        <v>630</v>
      </c>
      <c r="J227" s="53" t="s">
        <v>630</v>
      </c>
      <c r="K227" s="48" t="s">
        <v>630</v>
      </c>
      <c r="L227" s="50" t="s">
        <v>630</v>
      </c>
      <c r="M227" s="51" t="s">
        <v>630</v>
      </c>
      <c r="O227" s="48" t="s">
        <v>630</v>
      </c>
      <c r="P227" s="48" t="s">
        <v>630</v>
      </c>
      <c r="Q227" s="53" t="s">
        <v>630</v>
      </c>
      <c r="R227" s="48" t="s">
        <v>630</v>
      </c>
      <c r="S227" s="56" t="s">
        <v>630</v>
      </c>
      <c r="T227" s="55" t="s">
        <v>630</v>
      </c>
    </row>
    <row r="228" spans="1:20" ht="10.199999999999999" x14ac:dyDescent="0.2">
      <c r="A228" s="48" t="s">
        <v>630</v>
      </c>
      <c r="B228" s="48" t="s">
        <v>630</v>
      </c>
      <c r="C228" s="53" t="s">
        <v>630</v>
      </c>
      <c r="D228" s="48" t="s">
        <v>630</v>
      </c>
      <c r="E228" s="50" t="s">
        <v>630</v>
      </c>
      <c r="F228" s="51" t="s">
        <v>630</v>
      </c>
      <c r="H228" s="48" t="s">
        <v>630</v>
      </c>
      <c r="I228" s="48" t="s">
        <v>630</v>
      </c>
      <c r="J228" s="53" t="s">
        <v>630</v>
      </c>
      <c r="K228" s="48" t="s">
        <v>630</v>
      </c>
      <c r="L228" s="50" t="s">
        <v>630</v>
      </c>
      <c r="M228" s="51" t="s">
        <v>630</v>
      </c>
      <c r="O228" s="48" t="s">
        <v>630</v>
      </c>
      <c r="P228" s="48" t="s">
        <v>630</v>
      </c>
      <c r="Q228" s="53" t="s">
        <v>630</v>
      </c>
      <c r="R228" s="48" t="s">
        <v>630</v>
      </c>
      <c r="S228" s="56" t="s">
        <v>630</v>
      </c>
      <c r="T228" s="55" t="s">
        <v>630</v>
      </c>
    </row>
    <row r="229" spans="1:20" ht="10.199999999999999" x14ac:dyDescent="0.2">
      <c r="A229" s="48" t="s">
        <v>630</v>
      </c>
      <c r="B229" s="48" t="s">
        <v>630</v>
      </c>
      <c r="C229" s="53" t="s">
        <v>630</v>
      </c>
      <c r="D229" s="48" t="s">
        <v>630</v>
      </c>
      <c r="E229" s="50" t="s">
        <v>630</v>
      </c>
      <c r="F229" s="51" t="s">
        <v>630</v>
      </c>
      <c r="H229" s="48" t="s">
        <v>630</v>
      </c>
      <c r="I229" s="48" t="s">
        <v>630</v>
      </c>
      <c r="J229" s="53" t="s">
        <v>630</v>
      </c>
      <c r="K229" s="48" t="s">
        <v>630</v>
      </c>
      <c r="L229" s="50" t="s">
        <v>630</v>
      </c>
      <c r="M229" s="51" t="s">
        <v>630</v>
      </c>
      <c r="O229" s="48" t="s">
        <v>630</v>
      </c>
      <c r="P229" s="48" t="s">
        <v>630</v>
      </c>
      <c r="Q229" s="53" t="s">
        <v>630</v>
      </c>
      <c r="R229" s="48" t="s">
        <v>630</v>
      </c>
      <c r="S229" s="56" t="s">
        <v>630</v>
      </c>
      <c r="T229" s="55" t="s">
        <v>630</v>
      </c>
    </row>
    <row r="230" spans="1:20" ht="10.199999999999999" x14ac:dyDescent="0.2">
      <c r="A230" s="48" t="s">
        <v>630</v>
      </c>
      <c r="B230" s="48" t="s">
        <v>630</v>
      </c>
      <c r="C230" s="53" t="s">
        <v>630</v>
      </c>
      <c r="D230" s="48" t="s">
        <v>630</v>
      </c>
      <c r="E230" s="50" t="s">
        <v>630</v>
      </c>
      <c r="F230" s="51" t="s">
        <v>630</v>
      </c>
      <c r="H230" s="48" t="s">
        <v>630</v>
      </c>
      <c r="I230" s="48" t="s">
        <v>630</v>
      </c>
      <c r="J230" s="53" t="s">
        <v>630</v>
      </c>
      <c r="K230" s="48" t="s">
        <v>630</v>
      </c>
      <c r="L230" s="50" t="s">
        <v>630</v>
      </c>
      <c r="M230" s="51" t="s">
        <v>630</v>
      </c>
      <c r="O230" s="48" t="s">
        <v>630</v>
      </c>
      <c r="P230" s="48" t="s">
        <v>630</v>
      </c>
      <c r="Q230" s="53" t="s">
        <v>630</v>
      </c>
      <c r="R230" s="48" t="s">
        <v>630</v>
      </c>
      <c r="S230" s="56" t="s">
        <v>630</v>
      </c>
      <c r="T230" s="55" t="s">
        <v>630</v>
      </c>
    </row>
    <row r="231" spans="1:20" ht="10.199999999999999" x14ac:dyDescent="0.2">
      <c r="A231" s="48" t="s">
        <v>630</v>
      </c>
      <c r="B231" s="48" t="s">
        <v>630</v>
      </c>
      <c r="C231" s="53" t="s">
        <v>630</v>
      </c>
      <c r="D231" s="48" t="s">
        <v>630</v>
      </c>
      <c r="E231" s="50" t="s">
        <v>630</v>
      </c>
      <c r="F231" s="51" t="s">
        <v>630</v>
      </c>
      <c r="H231" s="48" t="s">
        <v>630</v>
      </c>
      <c r="I231" s="48" t="s">
        <v>630</v>
      </c>
      <c r="J231" s="53" t="s">
        <v>630</v>
      </c>
      <c r="K231" s="48" t="s">
        <v>630</v>
      </c>
      <c r="L231" s="50" t="s">
        <v>630</v>
      </c>
      <c r="M231" s="51" t="s">
        <v>630</v>
      </c>
      <c r="O231" s="48" t="s">
        <v>630</v>
      </c>
      <c r="P231" s="48" t="s">
        <v>630</v>
      </c>
      <c r="Q231" s="53" t="s">
        <v>630</v>
      </c>
      <c r="R231" s="48" t="s">
        <v>630</v>
      </c>
      <c r="S231" s="56" t="s">
        <v>630</v>
      </c>
      <c r="T231" s="55" t="s">
        <v>630</v>
      </c>
    </row>
    <row r="232" spans="1:20" ht="10.199999999999999" x14ac:dyDescent="0.2">
      <c r="A232" s="48" t="s">
        <v>630</v>
      </c>
      <c r="B232" s="48" t="s">
        <v>630</v>
      </c>
      <c r="C232" s="53" t="s">
        <v>630</v>
      </c>
      <c r="D232" s="48" t="s">
        <v>630</v>
      </c>
      <c r="E232" s="50" t="s">
        <v>630</v>
      </c>
      <c r="F232" s="51" t="s">
        <v>630</v>
      </c>
      <c r="H232" s="48" t="s">
        <v>630</v>
      </c>
      <c r="I232" s="48" t="s">
        <v>630</v>
      </c>
      <c r="J232" s="53" t="s">
        <v>630</v>
      </c>
      <c r="K232" s="48" t="s">
        <v>630</v>
      </c>
      <c r="L232" s="50" t="s">
        <v>630</v>
      </c>
      <c r="M232" s="51" t="s">
        <v>630</v>
      </c>
      <c r="O232" s="48" t="s">
        <v>630</v>
      </c>
      <c r="P232" s="48" t="s">
        <v>630</v>
      </c>
      <c r="Q232" s="53" t="s">
        <v>630</v>
      </c>
      <c r="R232" s="48" t="s">
        <v>630</v>
      </c>
      <c r="S232" s="56" t="s">
        <v>630</v>
      </c>
      <c r="T232" s="55" t="s">
        <v>630</v>
      </c>
    </row>
    <row r="233" spans="1:20" ht="10.199999999999999" x14ac:dyDescent="0.2">
      <c r="A233" s="48" t="s">
        <v>630</v>
      </c>
      <c r="B233" s="48" t="s">
        <v>630</v>
      </c>
      <c r="C233" s="53" t="s">
        <v>630</v>
      </c>
      <c r="D233" s="48" t="s">
        <v>630</v>
      </c>
      <c r="E233" s="50" t="s">
        <v>630</v>
      </c>
      <c r="F233" s="51" t="s">
        <v>630</v>
      </c>
      <c r="H233" s="48" t="s">
        <v>630</v>
      </c>
      <c r="I233" s="48" t="s">
        <v>630</v>
      </c>
      <c r="J233" s="53" t="s">
        <v>630</v>
      </c>
      <c r="K233" s="48" t="s">
        <v>630</v>
      </c>
      <c r="L233" s="50" t="s">
        <v>630</v>
      </c>
      <c r="M233" s="51" t="s">
        <v>630</v>
      </c>
      <c r="O233" s="48" t="s">
        <v>630</v>
      </c>
      <c r="P233" s="48" t="s">
        <v>630</v>
      </c>
      <c r="Q233" s="53" t="s">
        <v>630</v>
      </c>
      <c r="R233" s="48" t="s">
        <v>630</v>
      </c>
      <c r="S233" s="56" t="s">
        <v>630</v>
      </c>
      <c r="T233" s="55" t="s">
        <v>630</v>
      </c>
    </row>
    <row r="234" spans="1:20" ht="10.199999999999999" x14ac:dyDescent="0.2">
      <c r="A234" s="48" t="s">
        <v>630</v>
      </c>
      <c r="B234" s="48" t="s">
        <v>630</v>
      </c>
      <c r="C234" s="53" t="s">
        <v>630</v>
      </c>
      <c r="D234" s="48" t="s">
        <v>630</v>
      </c>
      <c r="E234" s="50" t="s">
        <v>630</v>
      </c>
      <c r="F234" s="51" t="s">
        <v>630</v>
      </c>
      <c r="H234" s="48" t="s">
        <v>630</v>
      </c>
      <c r="I234" s="48" t="s">
        <v>630</v>
      </c>
      <c r="J234" s="53" t="s">
        <v>630</v>
      </c>
      <c r="K234" s="48" t="s">
        <v>630</v>
      </c>
      <c r="L234" s="50" t="s">
        <v>630</v>
      </c>
      <c r="M234" s="51" t="s">
        <v>630</v>
      </c>
      <c r="O234" s="48" t="s">
        <v>630</v>
      </c>
      <c r="P234" s="48" t="s">
        <v>630</v>
      </c>
      <c r="Q234" s="53" t="s">
        <v>630</v>
      </c>
      <c r="R234" s="48" t="s">
        <v>630</v>
      </c>
      <c r="S234" s="56" t="s">
        <v>630</v>
      </c>
      <c r="T234" s="55" t="s">
        <v>630</v>
      </c>
    </row>
    <row r="235" spans="1:20" ht="10.199999999999999" x14ac:dyDescent="0.2">
      <c r="A235" s="48" t="s">
        <v>630</v>
      </c>
      <c r="B235" s="48" t="s">
        <v>630</v>
      </c>
      <c r="C235" s="53" t="s">
        <v>630</v>
      </c>
      <c r="D235" s="48" t="s">
        <v>630</v>
      </c>
      <c r="E235" s="50" t="s">
        <v>630</v>
      </c>
      <c r="F235" s="51" t="s">
        <v>630</v>
      </c>
      <c r="H235" s="48" t="s">
        <v>630</v>
      </c>
      <c r="I235" s="48" t="s">
        <v>630</v>
      </c>
      <c r="J235" s="53" t="s">
        <v>630</v>
      </c>
      <c r="K235" s="48" t="s">
        <v>630</v>
      </c>
      <c r="L235" s="50" t="s">
        <v>630</v>
      </c>
      <c r="M235" s="51" t="s">
        <v>630</v>
      </c>
      <c r="O235" s="48" t="s">
        <v>630</v>
      </c>
      <c r="P235" s="48" t="s">
        <v>630</v>
      </c>
      <c r="Q235" s="53" t="s">
        <v>630</v>
      </c>
      <c r="R235" s="48" t="s">
        <v>630</v>
      </c>
      <c r="S235" s="56" t="s">
        <v>630</v>
      </c>
      <c r="T235" s="55" t="s">
        <v>630</v>
      </c>
    </row>
    <row r="236" spans="1:20" ht="10.199999999999999" x14ac:dyDescent="0.2">
      <c r="A236" s="48" t="s">
        <v>630</v>
      </c>
      <c r="B236" s="48" t="s">
        <v>630</v>
      </c>
      <c r="C236" s="53" t="s">
        <v>630</v>
      </c>
      <c r="D236" s="48" t="s">
        <v>630</v>
      </c>
      <c r="E236" s="50" t="s">
        <v>630</v>
      </c>
      <c r="F236" s="51" t="s">
        <v>630</v>
      </c>
      <c r="H236" s="48" t="s">
        <v>630</v>
      </c>
      <c r="I236" s="48" t="s">
        <v>630</v>
      </c>
      <c r="J236" s="53" t="s">
        <v>630</v>
      </c>
      <c r="K236" s="48" t="s">
        <v>630</v>
      </c>
      <c r="L236" s="50" t="s">
        <v>630</v>
      </c>
      <c r="M236" s="51" t="s">
        <v>630</v>
      </c>
      <c r="O236" s="48" t="s">
        <v>630</v>
      </c>
      <c r="P236" s="48" t="s">
        <v>630</v>
      </c>
      <c r="Q236" s="53" t="s">
        <v>630</v>
      </c>
      <c r="R236" s="48" t="s">
        <v>630</v>
      </c>
      <c r="S236" s="56" t="s">
        <v>630</v>
      </c>
      <c r="T236" s="55" t="s">
        <v>630</v>
      </c>
    </row>
    <row r="237" spans="1:20" ht="10.199999999999999" x14ac:dyDescent="0.2">
      <c r="A237" s="48" t="s">
        <v>630</v>
      </c>
      <c r="B237" s="48" t="s">
        <v>630</v>
      </c>
      <c r="C237" s="53" t="s">
        <v>630</v>
      </c>
      <c r="D237" s="48" t="s">
        <v>630</v>
      </c>
      <c r="E237" s="50" t="s">
        <v>630</v>
      </c>
      <c r="F237" s="51" t="s">
        <v>630</v>
      </c>
      <c r="H237" s="48" t="s">
        <v>630</v>
      </c>
      <c r="I237" s="48" t="s">
        <v>630</v>
      </c>
      <c r="J237" s="53" t="s">
        <v>630</v>
      </c>
      <c r="K237" s="48" t="s">
        <v>630</v>
      </c>
      <c r="L237" s="50" t="s">
        <v>630</v>
      </c>
      <c r="M237" s="51" t="s">
        <v>630</v>
      </c>
      <c r="O237" s="48" t="s">
        <v>630</v>
      </c>
      <c r="P237" s="48" t="s">
        <v>630</v>
      </c>
      <c r="Q237" s="53" t="s">
        <v>630</v>
      </c>
      <c r="R237" s="48" t="s">
        <v>630</v>
      </c>
      <c r="S237" s="56" t="s">
        <v>630</v>
      </c>
      <c r="T237" s="55" t="s">
        <v>630</v>
      </c>
    </row>
    <row r="238" spans="1:20" ht="10.199999999999999" x14ac:dyDescent="0.2">
      <c r="A238" s="48" t="s">
        <v>630</v>
      </c>
      <c r="B238" s="48" t="s">
        <v>630</v>
      </c>
      <c r="C238" s="53" t="s">
        <v>630</v>
      </c>
      <c r="D238" s="48" t="s">
        <v>630</v>
      </c>
      <c r="E238" s="50" t="s">
        <v>630</v>
      </c>
      <c r="F238" s="51" t="s">
        <v>630</v>
      </c>
      <c r="H238" s="48" t="s">
        <v>630</v>
      </c>
      <c r="I238" s="48" t="s">
        <v>630</v>
      </c>
      <c r="J238" s="53" t="s">
        <v>630</v>
      </c>
      <c r="K238" s="48" t="s">
        <v>630</v>
      </c>
      <c r="L238" s="50" t="s">
        <v>630</v>
      </c>
      <c r="M238" s="51" t="s">
        <v>630</v>
      </c>
      <c r="O238" s="48" t="s">
        <v>630</v>
      </c>
      <c r="P238" s="48" t="s">
        <v>630</v>
      </c>
      <c r="Q238" s="53" t="s">
        <v>630</v>
      </c>
      <c r="R238" s="48" t="s">
        <v>630</v>
      </c>
      <c r="S238" s="56" t="s">
        <v>630</v>
      </c>
      <c r="T238" s="55" t="s">
        <v>630</v>
      </c>
    </row>
    <row r="239" spans="1:20" ht="10.199999999999999" x14ac:dyDescent="0.2">
      <c r="A239" s="48" t="s">
        <v>630</v>
      </c>
      <c r="B239" s="48" t="s">
        <v>630</v>
      </c>
      <c r="C239" s="53" t="s">
        <v>630</v>
      </c>
      <c r="D239" s="48" t="s">
        <v>630</v>
      </c>
      <c r="E239" s="50" t="s">
        <v>630</v>
      </c>
      <c r="F239" s="51" t="s">
        <v>630</v>
      </c>
      <c r="H239" s="48" t="s">
        <v>630</v>
      </c>
      <c r="I239" s="48" t="s">
        <v>630</v>
      </c>
      <c r="J239" s="53" t="s">
        <v>630</v>
      </c>
      <c r="K239" s="48" t="s">
        <v>630</v>
      </c>
      <c r="L239" s="50" t="s">
        <v>630</v>
      </c>
      <c r="M239" s="51" t="s">
        <v>630</v>
      </c>
      <c r="O239" s="48" t="s">
        <v>630</v>
      </c>
      <c r="P239" s="48" t="s">
        <v>630</v>
      </c>
      <c r="Q239" s="53" t="s">
        <v>630</v>
      </c>
      <c r="R239" s="48" t="s">
        <v>630</v>
      </c>
      <c r="S239" s="56" t="s">
        <v>630</v>
      </c>
      <c r="T239" s="55" t="s">
        <v>630</v>
      </c>
    </row>
    <row r="240" spans="1:20" ht="10.199999999999999" x14ac:dyDescent="0.2">
      <c r="A240" s="48" t="s">
        <v>630</v>
      </c>
      <c r="B240" s="48" t="s">
        <v>630</v>
      </c>
      <c r="C240" s="53" t="s">
        <v>630</v>
      </c>
      <c r="D240" s="48" t="s">
        <v>630</v>
      </c>
      <c r="E240" s="50" t="s">
        <v>630</v>
      </c>
      <c r="F240" s="51" t="s">
        <v>630</v>
      </c>
      <c r="H240" s="48" t="s">
        <v>630</v>
      </c>
      <c r="I240" s="48" t="s">
        <v>630</v>
      </c>
      <c r="J240" s="53" t="s">
        <v>630</v>
      </c>
      <c r="K240" s="48" t="s">
        <v>630</v>
      </c>
      <c r="L240" s="50" t="s">
        <v>630</v>
      </c>
      <c r="M240" s="51" t="s">
        <v>630</v>
      </c>
      <c r="O240" s="48" t="s">
        <v>630</v>
      </c>
      <c r="P240" s="48" t="s">
        <v>630</v>
      </c>
      <c r="Q240" s="53" t="s">
        <v>630</v>
      </c>
      <c r="R240" s="48" t="s">
        <v>630</v>
      </c>
      <c r="S240" s="56" t="s">
        <v>630</v>
      </c>
      <c r="T240" s="55" t="s">
        <v>630</v>
      </c>
    </row>
    <row r="241" spans="1:20" ht="10.199999999999999" x14ac:dyDescent="0.2">
      <c r="A241" s="48" t="s">
        <v>630</v>
      </c>
      <c r="B241" s="48" t="s">
        <v>630</v>
      </c>
      <c r="C241" s="53" t="s">
        <v>630</v>
      </c>
      <c r="D241" s="48" t="s">
        <v>630</v>
      </c>
      <c r="E241" s="50" t="s">
        <v>630</v>
      </c>
      <c r="F241" s="51" t="s">
        <v>630</v>
      </c>
      <c r="H241" s="48" t="s">
        <v>630</v>
      </c>
      <c r="I241" s="48" t="s">
        <v>630</v>
      </c>
      <c r="J241" s="53" t="s">
        <v>630</v>
      </c>
      <c r="K241" s="48" t="s">
        <v>630</v>
      </c>
      <c r="L241" s="50" t="s">
        <v>630</v>
      </c>
      <c r="M241" s="51" t="s">
        <v>630</v>
      </c>
      <c r="O241" s="48" t="s">
        <v>630</v>
      </c>
      <c r="P241" s="48" t="s">
        <v>630</v>
      </c>
      <c r="Q241" s="53" t="s">
        <v>630</v>
      </c>
      <c r="R241" s="48" t="s">
        <v>630</v>
      </c>
      <c r="S241" s="56" t="s">
        <v>630</v>
      </c>
      <c r="T241" s="55" t="s">
        <v>630</v>
      </c>
    </row>
    <row r="242" spans="1:20" ht="10.199999999999999" x14ac:dyDescent="0.2">
      <c r="A242" s="48" t="s">
        <v>630</v>
      </c>
      <c r="B242" s="48" t="s">
        <v>630</v>
      </c>
      <c r="C242" s="53" t="s">
        <v>630</v>
      </c>
      <c r="D242" s="48" t="s">
        <v>630</v>
      </c>
      <c r="E242" s="50" t="s">
        <v>630</v>
      </c>
      <c r="F242" s="51" t="s">
        <v>630</v>
      </c>
      <c r="H242" s="48" t="s">
        <v>630</v>
      </c>
      <c r="I242" s="48" t="s">
        <v>630</v>
      </c>
      <c r="J242" s="53" t="s">
        <v>630</v>
      </c>
      <c r="K242" s="48" t="s">
        <v>630</v>
      </c>
      <c r="L242" s="50" t="s">
        <v>630</v>
      </c>
      <c r="M242" s="51" t="s">
        <v>630</v>
      </c>
      <c r="O242" s="48" t="s">
        <v>630</v>
      </c>
      <c r="P242" s="48" t="s">
        <v>630</v>
      </c>
      <c r="Q242" s="53" t="s">
        <v>630</v>
      </c>
      <c r="R242" s="48" t="s">
        <v>630</v>
      </c>
      <c r="S242" s="56" t="s">
        <v>630</v>
      </c>
      <c r="T242" s="55" t="s">
        <v>630</v>
      </c>
    </row>
    <row r="243" spans="1:20" ht="10.199999999999999" x14ac:dyDescent="0.2">
      <c r="A243" s="48" t="s">
        <v>630</v>
      </c>
      <c r="B243" s="48" t="s">
        <v>630</v>
      </c>
      <c r="C243" s="53" t="s">
        <v>630</v>
      </c>
      <c r="D243" s="48" t="s">
        <v>630</v>
      </c>
      <c r="E243" s="50" t="s">
        <v>630</v>
      </c>
      <c r="F243" s="51" t="s">
        <v>630</v>
      </c>
      <c r="H243" s="48" t="s">
        <v>630</v>
      </c>
      <c r="I243" s="48" t="s">
        <v>630</v>
      </c>
      <c r="J243" s="53" t="s">
        <v>630</v>
      </c>
      <c r="K243" s="48" t="s">
        <v>630</v>
      </c>
      <c r="L243" s="50" t="s">
        <v>630</v>
      </c>
      <c r="M243" s="51" t="s">
        <v>630</v>
      </c>
      <c r="O243" s="48" t="s">
        <v>630</v>
      </c>
      <c r="P243" s="48" t="s">
        <v>630</v>
      </c>
      <c r="Q243" s="53" t="s">
        <v>630</v>
      </c>
      <c r="R243" s="48" t="s">
        <v>630</v>
      </c>
      <c r="S243" s="56" t="s">
        <v>630</v>
      </c>
      <c r="T243" s="55" t="s">
        <v>630</v>
      </c>
    </row>
    <row r="244" spans="1:20" ht="10.199999999999999" x14ac:dyDescent="0.2">
      <c r="A244" s="48" t="s">
        <v>630</v>
      </c>
      <c r="B244" s="48" t="s">
        <v>630</v>
      </c>
      <c r="C244" s="53" t="s">
        <v>630</v>
      </c>
      <c r="D244" s="48" t="s">
        <v>630</v>
      </c>
      <c r="E244" s="50" t="s">
        <v>630</v>
      </c>
      <c r="F244" s="51" t="s">
        <v>630</v>
      </c>
      <c r="H244" s="48" t="s">
        <v>630</v>
      </c>
      <c r="I244" s="48" t="s">
        <v>630</v>
      </c>
      <c r="J244" s="53" t="s">
        <v>630</v>
      </c>
      <c r="K244" s="48" t="s">
        <v>630</v>
      </c>
      <c r="L244" s="50" t="s">
        <v>630</v>
      </c>
      <c r="M244" s="51" t="s">
        <v>630</v>
      </c>
      <c r="O244" s="48" t="s">
        <v>630</v>
      </c>
      <c r="P244" s="48" t="s">
        <v>630</v>
      </c>
      <c r="Q244" s="53" t="s">
        <v>630</v>
      </c>
      <c r="R244" s="48" t="s">
        <v>630</v>
      </c>
      <c r="S244" s="56" t="s">
        <v>630</v>
      </c>
      <c r="T244" s="55" t="s">
        <v>630</v>
      </c>
    </row>
    <row r="245" spans="1:20" ht="10.199999999999999" x14ac:dyDescent="0.2">
      <c r="A245" s="48" t="s">
        <v>630</v>
      </c>
      <c r="B245" s="48" t="s">
        <v>630</v>
      </c>
      <c r="C245" s="53" t="s">
        <v>630</v>
      </c>
      <c r="D245" s="48" t="s">
        <v>630</v>
      </c>
      <c r="E245" s="50" t="s">
        <v>630</v>
      </c>
      <c r="F245" s="51" t="s">
        <v>630</v>
      </c>
      <c r="H245" s="48" t="s">
        <v>630</v>
      </c>
      <c r="I245" s="48" t="s">
        <v>630</v>
      </c>
      <c r="J245" s="53" t="s">
        <v>630</v>
      </c>
      <c r="K245" s="48" t="s">
        <v>630</v>
      </c>
      <c r="L245" s="50" t="s">
        <v>630</v>
      </c>
      <c r="M245" s="51" t="s">
        <v>630</v>
      </c>
      <c r="O245" s="48" t="s">
        <v>630</v>
      </c>
      <c r="P245" s="48" t="s">
        <v>630</v>
      </c>
      <c r="Q245" s="53" t="s">
        <v>630</v>
      </c>
      <c r="R245" s="48" t="s">
        <v>630</v>
      </c>
      <c r="S245" s="56" t="s">
        <v>630</v>
      </c>
      <c r="T245" s="55" t="s">
        <v>630</v>
      </c>
    </row>
    <row r="246" spans="1:20" ht="10.199999999999999" x14ac:dyDescent="0.2">
      <c r="A246" s="48" t="s">
        <v>630</v>
      </c>
      <c r="B246" s="48" t="s">
        <v>630</v>
      </c>
      <c r="C246" s="53" t="s">
        <v>630</v>
      </c>
      <c r="D246" s="48" t="s">
        <v>630</v>
      </c>
      <c r="E246" s="50" t="s">
        <v>630</v>
      </c>
      <c r="F246" s="51" t="s">
        <v>630</v>
      </c>
      <c r="H246" s="48" t="s">
        <v>630</v>
      </c>
      <c r="I246" s="48" t="s">
        <v>630</v>
      </c>
      <c r="J246" s="53" t="s">
        <v>630</v>
      </c>
      <c r="K246" s="48" t="s">
        <v>630</v>
      </c>
      <c r="L246" s="50" t="s">
        <v>630</v>
      </c>
      <c r="M246" s="51" t="s">
        <v>630</v>
      </c>
      <c r="O246" s="48" t="s">
        <v>630</v>
      </c>
      <c r="P246" s="48" t="s">
        <v>630</v>
      </c>
      <c r="Q246" s="53" t="s">
        <v>630</v>
      </c>
      <c r="R246" s="48" t="s">
        <v>630</v>
      </c>
      <c r="S246" s="56" t="s">
        <v>630</v>
      </c>
      <c r="T246" s="55" t="s">
        <v>630</v>
      </c>
    </row>
    <row r="247" spans="1:20" ht="10.199999999999999" x14ac:dyDescent="0.2">
      <c r="A247" s="48" t="s">
        <v>630</v>
      </c>
      <c r="B247" s="48" t="s">
        <v>630</v>
      </c>
      <c r="C247" s="53" t="s">
        <v>630</v>
      </c>
      <c r="D247" s="48" t="s">
        <v>630</v>
      </c>
      <c r="E247" s="50" t="s">
        <v>630</v>
      </c>
      <c r="F247" s="51" t="s">
        <v>630</v>
      </c>
      <c r="H247" s="48" t="s">
        <v>630</v>
      </c>
      <c r="I247" s="48" t="s">
        <v>630</v>
      </c>
      <c r="J247" s="53" t="s">
        <v>630</v>
      </c>
      <c r="K247" s="48" t="s">
        <v>630</v>
      </c>
      <c r="L247" s="50" t="s">
        <v>630</v>
      </c>
      <c r="M247" s="51" t="s">
        <v>630</v>
      </c>
      <c r="O247" s="48" t="s">
        <v>630</v>
      </c>
      <c r="P247" s="48" t="s">
        <v>630</v>
      </c>
      <c r="Q247" s="53" t="s">
        <v>630</v>
      </c>
      <c r="R247" s="48" t="s">
        <v>630</v>
      </c>
      <c r="S247" s="56" t="s">
        <v>630</v>
      </c>
      <c r="T247" s="55" t="s">
        <v>630</v>
      </c>
    </row>
    <row r="248" spans="1:20" ht="10.199999999999999" x14ac:dyDescent="0.2">
      <c r="A248" s="48" t="s">
        <v>630</v>
      </c>
      <c r="B248" s="48" t="s">
        <v>630</v>
      </c>
      <c r="C248" s="53" t="s">
        <v>630</v>
      </c>
      <c r="D248" s="48" t="s">
        <v>630</v>
      </c>
      <c r="E248" s="50" t="s">
        <v>630</v>
      </c>
      <c r="F248" s="51" t="s">
        <v>630</v>
      </c>
      <c r="H248" s="48" t="s">
        <v>630</v>
      </c>
      <c r="I248" s="48" t="s">
        <v>630</v>
      </c>
      <c r="J248" s="53" t="s">
        <v>630</v>
      </c>
      <c r="K248" s="48" t="s">
        <v>630</v>
      </c>
      <c r="L248" s="50" t="s">
        <v>630</v>
      </c>
      <c r="M248" s="51" t="s">
        <v>630</v>
      </c>
      <c r="O248" s="48" t="s">
        <v>630</v>
      </c>
      <c r="P248" s="48" t="s">
        <v>630</v>
      </c>
      <c r="Q248" s="53" t="s">
        <v>630</v>
      </c>
      <c r="R248" s="48" t="s">
        <v>630</v>
      </c>
      <c r="S248" s="56" t="s">
        <v>630</v>
      </c>
      <c r="T248" s="55" t="s">
        <v>630</v>
      </c>
    </row>
    <row r="249" spans="1:20" ht="10.199999999999999" x14ac:dyDescent="0.2">
      <c r="A249" s="48" t="s">
        <v>630</v>
      </c>
      <c r="B249" s="48" t="s">
        <v>630</v>
      </c>
      <c r="C249" s="53" t="s">
        <v>630</v>
      </c>
      <c r="D249" s="48" t="s">
        <v>630</v>
      </c>
      <c r="E249" s="50" t="s">
        <v>630</v>
      </c>
      <c r="F249" s="51" t="s">
        <v>630</v>
      </c>
      <c r="H249" s="48" t="s">
        <v>630</v>
      </c>
      <c r="I249" s="48" t="s">
        <v>630</v>
      </c>
      <c r="J249" s="53" t="s">
        <v>630</v>
      </c>
      <c r="K249" s="48" t="s">
        <v>630</v>
      </c>
      <c r="L249" s="50" t="s">
        <v>630</v>
      </c>
      <c r="M249" s="51" t="s">
        <v>630</v>
      </c>
      <c r="O249" s="48" t="s">
        <v>630</v>
      </c>
      <c r="P249" s="48" t="s">
        <v>630</v>
      </c>
      <c r="Q249" s="53" t="s">
        <v>630</v>
      </c>
      <c r="R249" s="48" t="s">
        <v>630</v>
      </c>
      <c r="S249" s="56" t="s">
        <v>630</v>
      </c>
      <c r="T249" s="55" t="s">
        <v>630</v>
      </c>
    </row>
    <row r="250" spans="1:20" ht="10.199999999999999" x14ac:dyDescent="0.2">
      <c r="A250" s="48" t="s">
        <v>630</v>
      </c>
      <c r="B250" s="48" t="s">
        <v>630</v>
      </c>
      <c r="C250" s="53" t="s">
        <v>630</v>
      </c>
      <c r="D250" s="48" t="s">
        <v>630</v>
      </c>
      <c r="E250" s="50" t="s">
        <v>630</v>
      </c>
      <c r="F250" s="51" t="s">
        <v>630</v>
      </c>
      <c r="H250" s="48" t="s">
        <v>630</v>
      </c>
      <c r="I250" s="48" t="s">
        <v>630</v>
      </c>
      <c r="J250" s="53" t="s">
        <v>630</v>
      </c>
      <c r="K250" s="48" t="s">
        <v>630</v>
      </c>
      <c r="L250" s="50" t="s">
        <v>630</v>
      </c>
      <c r="M250" s="51" t="s">
        <v>630</v>
      </c>
      <c r="O250" s="48" t="s">
        <v>630</v>
      </c>
      <c r="P250" s="48" t="s">
        <v>630</v>
      </c>
      <c r="Q250" s="53" t="s">
        <v>630</v>
      </c>
      <c r="R250" s="48" t="s">
        <v>630</v>
      </c>
      <c r="S250" s="56" t="s">
        <v>630</v>
      </c>
      <c r="T250" s="55" t="s">
        <v>630</v>
      </c>
    </row>
    <row r="251" spans="1:20" ht="10.199999999999999" x14ac:dyDescent="0.2">
      <c r="A251" s="48" t="s">
        <v>630</v>
      </c>
      <c r="B251" s="48" t="s">
        <v>630</v>
      </c>
      <c r="C251" s="53" t="s">
        <v>630</v>
      </c>
      <c r="D251" s="48" t="s">
        <v>630</v>
      </c>
      <c r="E251" s="50" t="s">
        <v>630</v>
      </c>
      <c r="F251" s="51" t="s">
        <v>630</v>
      </c>
      <c r="H251" s="48" t="s">
        <v>630</v>
      </c>
      <c r="I251" s="48" t="s">
        <v>630</v>
      </c>
      <c r="J251" s="53" t="s">
        <v>630</v>
      </c>
      <c r="K251" s="48" t="s">
        <v>630</v>
      </c>
      <c r="L251" s="50" t="s">
        <v>630</v>
      </c>
      <c r="M251" s="51" t="s">
        <v>630</v>
      </c>
      <c r="O251" s="48" t="s">
        <v>630</v>
      </c>
      <c r="P251" s="48" t="s">
        <v>630</v>
      </c>
      <c r="Q251" s="53" t="s">
        <v>630</v>
      </c>
      <c r="R251" s="48" t="s">
        <v>630</v>
      </c>
      <c r="S251" s="56" t="s">
        <v>630</v>
      </c>
      <c r="T251" s="55" t="s">
        <v>630</v>
      </c>
    </row>
    <row r="252" spans="1:20" ht="10.199999999999999" x14ac:dyDescent="0.2">
      <c r="A252" s="48" t="s">
        <v>630</v>
      </c>
      <c r="B252" s="48" t="s">
        <v>630</v>
      </c>
      <c r="C252" s="53" t="s">
        <v>630</v>
      </c>
      <c r="D252" s="48" t="s">
        <v>630</v>
      </c>
      <c r="E252" s="50" t="s">
        <v>630</v>
      </c>
      <c r="F252" s="51" t="s">
        <v>630</v>
      </c>
      <c r="H252" s="48" t="s">
        <v>630</v>
      </c>
      <c r="I252" s="48" t="s">
        <v>630</v>
      </c>
      <c r="J252" s="53" t="s">
        <v>630</v>
      </c>
      <c r="K252" s="48" t="s">
        <v>630</v>
      </c>
      <c r="L252" s="50" t="s">
        <v>630</v>
      </c>
      <c r="M252" s="51" t="s">
        <v>630</v>
      </c>
      <c r="O252" s="48" t="s">
        <v>630</v>
      </c>
      <c r="P252" s="48" t="s">
        <v>630</v>
      </c>
      <c r="Q252" s="53" t="s">
        <v>630</v>
      </c>
      <c r="R252" s="48" t="s">
        <v>630</v>
      </c>
      <c r="S252" s="56" t="s">
        <v>630</v>
      </c>
      <c r="T252" s="55" t="s">
        <v>630</v>
      </c>
    </row>
    <row r="253" spans="1:20" ht="10.199999999999999" x14ac:dyDescent="0.2">
      <c r="A253" s="48" t="s">
        <v>630</v>
      </c>
      <c r="B253" s="48" t="s">
        <v>630</v>
      </c>
      <c r="C253" s="53" t="s">
        <v>630</v>
      </c>
      <c r="D253" s="48" t="s">
        <v>630</v>
      </c>
      <c r="E253" s="50" t="s">
        <v>630</v>
      </c>
      <c r="F253" s="51" t="s">
        <v>630</v>
      </c>
      <c r="H253" s="48" t="s">
        <v>630</v>
      </c>
      <c r="I253" s="48" t="s">
        <v>630</v>
      </c>
      <c r="J253" s="53" t="s">
        <v>630</v>
      </c>
      <c r="K253" s="48" t="s">
        <v>630</v>
      </c>
      <c r="L253" s="50" t="s">
        <v>630</v>
      </c>
      <c r="M253" s="51" t="s">
        <v>630</v>
      </c>
      <c r="O253" s="48" t="s">
        <v>630</v>
      </c>
      <c r="P253" s="48" t="s">
        <v>630</v>
      </c>
      <c r="Q253" s="53" t="s">
        <v>630</v>
      </c>
      <c r="R253" s="48" t="s">
        <v>630</v>
      </c>
      <c r="S253" s="56" t="s">
        <v>630</v>
      </c>
      <c r="T253" s="55" t="s">
        <v>630</v>
      </c>
    </row>
    <row r="254" spans="1:20" ht="10.199999999999999" x14ac:dyDescent="0.2">
      <c r="A254" s="48" t="s">
        <v>630</v>
      </c>
      <c r="B254" s="48" t="s">
        <v>630</v>
      </c>
      <c r="C254" s="53" t="s">
        <v>630</v>
      </c>
      <c r="D254" s="48" t="s">
        <v>630</v>
      </c>
      <c r="E254" s="50" t="s">
        <v>630</v>
      </c>
      <c r="F254" s="51" t="s">
        <v>630</v>
      </c>
      <c r="H254" s="48" t="s">
        <v>630</v>
      </c>
      <c r="I254" s="48" t="s">
        <v>630</v>
      </c>
      <c r="J254" s="53" t="s">
        <v>630</v>
      </c>
      <c r="K254" s="48" t="s">
        <v>630</v>
      </c>
      <c r="L254" s="50" t="s">
        <v>630</v>
      </c>
      <c r="M254" s="51" t="s">
        <v>630</v>
      </c>
      <c r="O254" s="48" t="s">
        <v>630</v>
      </c>
      <c r="P254" s="48" t="s">
        <v>630</v>
      </c>
      <c r="Q254" s="53" t="s">
        <v>630</v>
      </c>
      <c r="R254" s="48" t="s">
        <v>630</v>
      </c>
      <c r="S254" s="56" t="s">
        <v>630</v>
      </c>
      <c r="T254" s="55" t="s">
        <v>630</v>
      </c>
    </row>
    <row r="255" spans="1:20" ht="10.199999999999999" x14ac:dyDescent="0.2">
      <c r="A255" s="48" t="s">
        <v>630</v>
      </c>
      <c r="B255" s="48" t="s">
        <v>630</v>
      </c>
      <c r="C255" s="53" t="s">
        <v>630</v>
      </c>
      <c r="D255" s="48" t="s">
        <v>630</v>
      </c>
      <c r="E255" s="50" t="s">
        <v>630</v>
      </c>
      <c r="F255" s="51" t="s">
        <v>630</v>
      </c>
      <c r="H255" s="48" t="s">
        <v>630</v>
      </c>
      <c r="I255" s="48" t="s">
        <v>630</v>
      </c>
      <c r="J255" s="53" t="s">
        <v>630</v>
      </c>
      <c r="K255" s="48" t="s">
        <v>630</v>
      </c>
      <c r="L255" s="50" t="s">
        <v>630</v>
      </c>
      <c r="M255" s="51" t="s">
        <v>630</v>
      </c>
      <c r="O255" s="48" t="s">
        <v>630</v>
      </c>
      <c r="P255" s="48" t="s">
        <v>630</v>
      </c>
      <c r="Q255" s="53" t="s">
        <v>630</v>
      </c>
      <c r="R255" s="48" t="s">
        <v>630</v>
      </c>
      <c r="S255" s="56" t="s">
        <v>630</v>
      </c>
      <c r="T255" s="55" t="s">
        <v>630</v>
      </c>
    </row>
    <row r="256" spans="1:20" ht="10.199999999999999" x14ac:dyDescent="0.2">
      <c r="A256" s="48" t="s">
        <v>630</v>
      </c>
      <c r="B256" s="48" t="s">
        <v>630</v>
      </c>
      <c r="C256" s="53" t="s">
        <v>630</v>
      </c>
      <c r="D256" s="48" t="s">
        <v>630</v>
      </c>
      <c r="E256" s="50" t="s">
        <v>630</v>
      </c>
      <c r="F256" s="51" t="s">
        <v>630</v>
      </c>
      <c r="H256" s="48" t="s">
        <v>630</v>
      </c>
      <c r="I256" s="48" t="s">
        <v>630</v>
      </c>
      <c r="J256" s="53" t="s">
        <v>630</v>
      </c>
      <c r="K256" s="48" t="s">
        <v>630</v>
      </c>
      <c r="L256" s="50" t="s">
        <v>630</v>
      </c>
      <c r="M256" s="51" t="s">
        <v>630</v>
      </c>
      <c r="O256" s="48" t="s">
        <v>630</v>
      </c>
      <c r="P256" s="48" t="s">
        <v>630</v>
      </c>
      <c r="Q256" s="53" t="s">
        <v>630</v>
      </c>
      <c r="R256" s="48" t="s">
        <v>630</v>
      </c>
      <c r="S256" s="56" t="s">
        <v>630</v>
      </c>
      <c r="T256" s="55" t="s">
        <v>630</v>
      </c>
    </row>
    <row r="257" spans="1:20" ht="10.199999999999999" x14ac:dyDescent="0.2">
      <c r="A257" s="48" t="s">
        <v>630</v>
      </c>
      <c r="B257" s="48" t="s">
        <v>630</v>
      </c>
      <c r="C257" s="53" t="s">
        <v>630</v>
      </c>
      <c r="D257" s="48" t="s">
        <v>630</v>
      </c>
      <c r="E257" s="50" t="s">
        <v>630</v>
      </c>
      <c r="F257" s="51" t="s">
        <v>630</v>
      </c>
      <c r="H257" s="48" t="s">
        <v>630</v>
      </c>
      <c r="I257" s="48" t="s">
        <v>630</v>
      </c>
      <c r="J257" s="53" t="s">
        <v>630</v>
      </c>
      <c r="K257" s="48" t="s">
        <v>630</v>
      </c>
      <c r="L257" s="50" t="s">
        <v>630</v>
      </c>
      <c r="M257" s="51" t="s">
        <v>630</v>
      </c>
      <c r="O257" s="48" t="s">
        <v>630</v>
      </c>
      <c r="P257" s="48" t="s">
        <v>630</v>
      </c>
      <c r="Q257" s="53" t="s">
        <v>630</v>
      </c>
      <c r="R257" s="48" t="s">
        <v>630</v>
      </c>
      <c r="S257" s="56" t="s">
        <v>630</v>
      </c>
      <c r="T257" s="55" t="s">
        <v>630</v>
      </c>
    </row>
    <row r="258" spans="1:20" ht="10.199999999999999" x14ac:dyDescent="0.2">
      <c r="A258" s="48" t="s">
        <v>630</v>
      </c>
      <c r="B258" s="48" t="s">
        <v>630</v>
      </c>
      <c r="C258" s="53" t="s">
        <v>630</v>
      </c>
      <c r="D258" s="48" t="s">
        <v>630</v>
      </c>
      <c r="E258" s="50" t="s">
        <v>630</v>
      </c>
      <c r="F258" s="51" t="s">
        <v>630</v>
      </c>
      <c r="H258" s="48" t="s">
        <v>630</v>
      </c>
      <c r="I258" s="48" t="s">
        <v>630</v>
      </c>
      <c r="J258" s="53" t="s">
        <v>630</v>
      </c>
      <c r="K258" s="48" t="s">
        <v>630</v>
      </c>
      <c r="L258" s="50" t="s">
        <v>630</v>
      </c>
      <c r="M258" s="51" t="s">
        <v>630</v>
      </c>
      <c r="O258" s="48" t="s">
        <v>630</v>
      </c>
      <c r="P258" s="48" t="s">
        <v>630</v>
      </c>
      <c r="Q258" s="53" t="s">
        <v>630</v>
      </c>
      <c r="R258" s="48" t="s">
        <v>630</v>
      </c>
      <c r="S258" s="56" t="s">
        <v>630</v>
      </c>
      <c r="T258" s="55" t="s">
        <v>630</v>
      </c>
    </row>
    <row r="259" spans="1:20" ht="10.199999999999999" x14ac:dyDescent="0.2">
      <c r="A259" s="48" t="s">
        <v>630</v>
      </c>
      <c r="B259" s="48" t="s">
        <v>630</v>
      </c>
      <c r="C259" s="53" t="s">
        <v>630</v>
      </c>
      <c r="D259" s="48" t="s">
        <v>630</v>
      </c>
      <c r="E259" s="50" t="s">
        <v>630</v>
      </c>
      <c r="F259" s="51" t="s">
        <v>630</v>
      </c>
      <c r="H259" s="48" t="s">
        <v>630</v>
      </c>
      <c r="I259" s="48" t="s">
        <v>630</v>
      </c>
      <c r="J259" s="53" t="s">
        <v>630</v>
      </c>
      <c r="K259" s="48" t="s">
        <v>630</v>
      </c>
      <c r="L259" s="50" t="s">
        <v>630</v>
      </c>
      <c r="M259" s="51" t="s">
        <v>630</v>
      </c>
      <c r="O259" s="48" t="s">
        <v>630</v>
      </c>
      <c r="P259" s="48" t="s">
        <v>630</v>
      </c>
      <c r="Q259" s="53" t="s">
        <v>630</v>
      </c>
      <c r="R259" s="48" t="s">
        <v>630</v>
      </c>
      <c r="S259" s="56" t="s">
        <v>630</v>
      </c>
      <c r="T259" s="55" t="s">
        <v>630</v>
      </c>
    </row>
    <row r="260" spans="1:20" ht="10.199999999999999" x14ac:dyDescent="0.2">
      <c r="A260" s="48" t="s">
        <v>630</v>
      </c>
      <c r="B260" s="48" t="s">
        <v>630</v>
      </c>
      <c r="C260" s="53" t="s">
        <v>630</v>
      </c>
      <c r="D260" s="48" t="s">
        <v>630</v>
      </c>
      <c r="E260" s="50" t="s">
        <v>630</v>
      </c>
      <c r="F260" s="51" t="s">
        <v>630</v>
      </c>
      <c r="H260" s="48" t="s">
        <v>630</v>
      </c>
      <c r="I260" s="48" t="s">
        <v>630</v>
      </c>
      <c r="J260" s="53" t="s">
        <v>630</v>
      </c>
      <c r="K260" s="48" t="s">
        <v>630</v>
      </c>
      <c r="L260" s="50" t="s">
        <v>630</v>
      </c>
      <c r="M260" s="51" t="s">
        <v>630</v>
      </c>
      <c r="O260" s="48" t="s">
        <v>630</v>
      </c>
      <c r="P260" s="48" t="s">
        <v>630</v>
      </c>
      <c r="Q260" s="53" t="s">
        <v>630</v>
      </c>
      <c r="R260" s="48" t="s">
        <v>630</v>
      </c>
      <c r="S260" s="56" t="s">
        <v>630</v>
      </c>
      <c r="T260" s="55" t="s">
        <v>630</v>
      </c>
    </row>
    <row r="261" spans="1:20" ht="10.199999999999999" x14ac:dyDescent="0.2">
      <c r="A261" s="48" t="s">
        <v>630</v>
      </c>
      <c r="B261" s="48" t="s">
        <v>630</v>
      </c>
      <c r="C261" s="53" t="s">
        <v>630</v>
      </c>
      <c r="D261" s="48" t="s">
        <v>630</v>
      </c>
      <c r="E261" s="50" t="s">
        <v>630</v>
      </c>
      <c r="F261" s="51" t="s">
        <v>630</v>
      </c>
      <c r="H261" s="48" t="s">
        <v>630</v>
      </c>
      <c r="I261" s="48" t="s">
        <v>630</v>
      </c>
      <c r="J261" s="53" t="s">
        <v>630</v>
      </c>
      <c r="K261" s="48" t="s">
        <v>630</v>
      </c>
      <c r="L261" s="50" t="s">
        <v>630</v>
      </c>
      <c r="M261" s="51" t="s">
        <v>630</v>
      </c>
      <c r="O261" s="48" t="s">
        <v>630</v>
      </c>
      <c r="P261" s="48" t="s">
        <v>630</v>
      </c>
      <c r="Q261" s="53" t="s">
        <v>630</v>
      </c>
      <c r="R261" s="48" t="s">
        <v>630</v>
      </c>
      <c r="S261" s="56" t="s">
        <v>630</v>
      </c>
      <c r="T261" s="55" t="s">
        <v>630</v>
      </c>
    </row>
    <row r="262" spans="1:20" ht="10.199999999999999" x14ac:dyDescent="0.2">
      <c r="A262" s="48" t="s">
        <v>630</v>
      </c>
      <c r="B262" s="48" t="s">
        <v>630</v>
      </c>
      <c r="C262" s="53" t="s">
        <v>630</v>
      </c>
      <c r="D262" s="48" t="s">
        <v>630</v>
      </c>
      <c r="E262" s="50" t="s">
        <v>630</v>
      </c>
      <c r="F262" s="51" t="s">
        <v>630</v>
      </c>
      <c r="H262" s="48" t="s">
        <v>630</v>
      </c>
      <c r="I262" s="48" t="s">
        <v>630</v>
      </c>
      <c r="J262" s="53" t="s">
        <v>630</v>
      </c>
      <c r="K262" s="48" t="s">
        <v>630</v>
      </c>
      <c r="L262" s="50" t="s">
        <v>630</v>
      </c>
      <c r="M262" s="51" t="s">
        <v>630</v>
      </c>
      <c r="O262" s="48" t="s">
        <v>630</v>
      </c>
      <c r="P262" s="48" t="s">
        <v>630</v>
      </c>
      <c r="Q262" s="53" t="s">
        <v>630</v>
      </c>
      <c r="R262" s="48" t="s">
        <v>630</v>
      </c>
      <c r="S262" s="56" t="s">
        <v>630</v>
      </c>
      <c r="T262" s="55" t="s">
        <v>630</v>
      </c>
    </row>
    <row r="263" spans="1:20" ht="10.199999999999999" x14ac:dyDescent="0.2">
      <c r="A263" s="48" t="s">
        <v>630</v>
      </c>
      <c r="B263" s="48" t="s">
        <v>630</v>
      </c>
      <c r="C263" s="53" t="s">
        <v>630</v>
      </c>
      <c r="D263" s="48" t="s">
        <v>630</v>
      </c>
      <c r="E263" s="50" t="s">
        <v>630</v>
      </c>
      <c r="F263" s="51" t="s">
        <v>630</v>
      </c>
      <c r="H263" s="48" t="s">
        <v>630</v>
      </c>
      <c r="I263" s="48" t="s">
        <v>630</v>
      </c>
      <c r="J263" s="53" t="s">
        <v>630</v>
      </c>
      <c r="K263" s="48" t="s">
        <v>630</v>
      </c>
      <c r="L263" s="50" t="s">
        <v>630</v>
      </c>
      <c r="M263" s="51" t="s">
        <v>630</v>
      </c>
      <c r="O263" s="48" t="s">
        <v>630</v>
      </c>
      <c r="P263" s="48" t="s">
        <v>630</v>
      </c>
      <c r="Q263" s="53" t="s">
        <v>630</v>
      </c>
      <c r="R263" s="48" t="s">
        <v>630</v>
      </c>
      <c r="S263" s="56" t="s">
        <v>630</v>
      </c>
      <c r="T263" s="55" t="s">
        <v>630</v>
      </c>
    </row>
    <row r="264" spans="1:20" ht="10.199999999999999" x14ac:dyDescent="0.2">
      <c r="A264" s="48" t="s">
        <v>630</v>
      </c>
      <c r="B264" s="48" t="s">
        <v>630</v>
      </c>
      <c r="C264" s="53" t="s">
        <v>630</v>
      </c>
      <c r="D264" s="48" t="s">
        <v>630</v>
      </c>
      <c r="E264" s="50" t="s">
        <v>630</v>
      </c>
      <c r="F264" s="51" t="s">
        <v>630</v>
      </c>
      <c r="H264" s="48" t="s">
        <v>630</v>
      </c>
      <c r="I264" s="48" t="s">
        <v>630</v>
      </c>
      <c r="J264" s="53" t="s">
        <v>630</v>
      </c>
      <c r="K264" s="48" t="s">
        <v>630</v>
      </c>
      <c r="L264" s="50" t="s">
        <v>630</v>
      </c>
      <c r="M264" s="51" t="s">
        <v>630</v>
      </c>
      <c r="O264" s="48" t="s">
        <v>630</v>
      </c>
      <c r="P264" s="48" t="s">
        <v>630</v>
      </c>
      <c r="Q264" s="53" t="s">
        <v>630</v>
      </c>
      <c r="R264" s="48" t="s">
        <v>630</v>
      </c>
      <c r="S264" s="56" t="s">
        <v>630</v>
      </c>
      <c r="T264" s="55" t="s">
        <v>630</v>
      </c>
    </row>
    <row r="265" spans="1:20" ht="10.199999999999999" x14ac:dyDescent="0.2">
      <c r="A265" s="48" t="s">
        <v>630</v>
      </c>
      <c r="B265" s="48" t="s">
        <v>630</v>
      </c>
      <c r="C265" s="53" t="s">
        <v>630</v>
      </c>
      <c r="D265" s="48" t="s">
        <v>630</v>
      </c>
      <c r="E265" s="50" t="s">
        <v>630</v>
      </c>
      <c r="F265" s="51" t="s">
        <v>630</v>
      </c>
      <c r="H265" s="48" t="s">
        <v>630</v>
      </c>
      <c r="I265" s="48" t="s">
        <v>630</v>
      </c>
      <c r="J265" s="53" t="s">
        <v>630</v>
      </c>
      <c r="K265" s="48" t="s">
        <v>630</v>
      </c>
      <c r="L265" s="50" t="s">
        <v>630</v>
      </c>
      <c r="M265" s="51" t="s">
        <v>630</v>
      </c>
      <c r="O265" s="48" t="s">
        <v>630</v>
      </c>
      <c r="P265" s="48" t="s">
        <v>630</v>
      </c>
      <c r="Q265" s="53" t="s">
        <v>630</v>
      </c>
      <c r="R265" s="48" t="s">
        <v>630</v>
      </c>
      <c r="S265" s="56" t="s">
        <v>630</v>
      </c>
      <c r="T265" s="55" t="s">
        <v>630</v>
      </c>
    </row>
    <row r="266" spans="1:20" ht="10.199999999999999" x14ac:dyDescent="0.2">
      <c r="A266" s="48" t="s">
        <v>630</v>
      </c>
      <c r="B266" s="48" t="s">
        <v>630</v>
      </c>
      <c r="C266" s="53" t="s">
        <v>630</v>
      </c>
      <c r="D266" s="48" t="s">
        <v>630</v>
      </c>
      <c r="E266" s="50" t="s">
        <v>630</v>
      </c>
      <c r="F266" s="51" t="s">
        <v>630</v>
      </c>
      <c r="H266" s="48" t="s">
        <v>630</v>
      </c>
      <c r="I266" s="48" t="s">
        <v>630</v>
      </c>
      <c r="J266" s="53" t="s">
        <v>630</v>
      </c>
      <c r="K266" s="48" t="s">
        <v>630</v>
      </c>
      <c r="L266" s="50" t="s">
        <v>630</v>
      </c>
      <c r="M266" s="51" t="s">
        <v>630</v>
      </c>
      <c r="O266" s="48" t="s">
        <v>630</v>
      </c>
      <c r="P266" s="48" t="s">
        <v>630</v>
      </c>
      <c r="Q266" s="53" t="s">
        <v>630</v>
      </c>
      <c r="R266" s="48" t="s">
        <v>630</v>
      </c>
      <c r="S266" s="56" t="s">
        <v>630</v>
      </c>
      <c r="T266" s="55" t="s">
        <v>630</v>
      </c>
    </row>
    <row r="267" spans="1:20" ht="10.199999999999999" x14ac:dyDescent="0.2">
      <c r="A267" s="48" t="s">
        <v>630</v>
      </c>
      <c r="B267" s="48" t="s">
        <v>630</v>
      </c>
      <c r="C267" s="53" t="s">
        <v>630</v>
      </c>
      <c r="D267" s="48" t="s">
        <v>630</v>
      </c>
      <c r="E267" s="50" t="s">
        <v>630</v>
      </c>
      <c r="F267" s="51" t="s">
        <v>630</v>
      </c>
      <c r="H267" s="48" t="s">
        <v>630</v>
      </c>
      <c r="I267" s="48" t="s">
        <v>630</v>
      </c>
      <c r="J267" s="53" t="s">
        <v>630</v>
      </c>
      <c r="K267" s="48" t="s">
        <v>630</v>
      </c>
      <c r="L267" s="50" t="s">
        <v>630</v>
      </c>
      <c r="M267" s="51" t="s">
        <v>630</v>
      </c>
      <c r="O267" s="48" t="s">
        <v>630</v>
      </c>
      <c r="P267" s="48" t="s">
        <v>630</v>
      </c>
      <c r="Q267" s="53" t="s">
        <v>630</v>
      </c>
      <c r="R267" s="48" t="s">
        <v>630</v>
      </c>
      <c r="S267" s="56" t="s">
        <v>630</v>
      </c>
      <c r="T267" s="55" t="s">
        <v>630</v>
      </c>
    </row>
    <row r="268" spans="1:20" ht="10.199999999999999" x14ac:dyDescent="0.2">
      <c r="A268" s="48" t="s">
        <v>630</v>
      </c>
      <c r="B268" s="48" t="s">
        <v>630</v>
      </c>
      <c r="C268" s="53" t="s">
        <v>630</v>
      </c>
      <c r="D268" s="48" t="s">
        <v>630</v>
      </c>
      <c r="E268" s="50" t="s">
        <v>630</v>
      </c>
      <c r="F268" s="51" t="s">
        <v>630</v>
      </c>
      <c r="H268" s="48" t="s">
        <v>630</v>
      </c>
      <c r="I268" s="48" t="s">
        <v>630</v>
      </c>
      <c r="J268" s="53" t="s">
        <v>630</v>
      </c>
      <c r="K268" s="48" t="s">
        <v>630</v>
      </c>
      <c r="L268" s="50" t="s">
        <v>630</v>
      </c>
      <c r="M268" s="51" t="s">
        <v>630</v>
      </c>
      <c r="O268" s="48" t="s">
        <v>630</v>
      </c>
      <c r="P268" s="48" t="s">
        <v>630</v>
      </c>
      <c r="Q268" s="53" t="s">
        <v>630</v>
      </c>
      <c r="R268" s="48" t="s">
        <v>630</v>
      </c>
      <c r="S268" s="56" t="s">
        <v>630</v>
      </c>
      <c r="T268" s="55" t="s">
        <v>630</v>
      </c>
    </row>
    <row r="269" spans="1:20" ht="10.199999999999999" x14ac:dyDescent="0.2">
      <c r="A269" s="48" t="s">
        <v>630</v>
      </c>
      <c r="B269" s="48" t="s">
        <v>630</v>
      </c>
      <c r="C269" s="53" t="s">
        <v>630</v>
      </c>
      <c r="D269" s="48" t="s">
        <v>630</v>
      </c>
      <c r="E269" s="50" t="s">
        <v>630</v>
      </c>
      <c r="F269" s="51" t="s">
        <v>630</v>
      </c>
      <c r="H269" s="48" t="s">
        <v>630</v>
      </c>
      <c r="I269" s="48" t="s">
        <v>630</v>
      </c>
      <c r="J269" s="53" t="s">
        <v>630</v>
      </c>
      <c r="K269" s="48" t="s">
        <v>630</v>
      </c>
      <c r="L269" s="50" t="s">
        <v>630</v>
      </c>
      <c r="M269" s="51" t="s">
        <v>630</v>
      </c>
      <c r="O269" s="48" t="s">
        <v>630</v>
      </c>
      <c r="P269" s="48" t="s">
        <v>630</v>
      </c>
      <c r="Q269" s="53" t="s">
        <v>630</v>
      </c>
      <c r="R269" s="48" t="s">
        <v>630</v>
      </c>
      <c r="S269" s="56" t="s">
        <v>630</v>
      </c>
      <c r="T269" s="55" t="s">
        <v>630</v>
      </c>
    </row>
    <row r="270" spans="1:20" ht="10.199999999999999" x14ac:dyDescent="0.2">
      <c r="A270" s="48" t="s">
        <v>630</v>
      </c>
      <c r="B270" s="48" t="s">
        <v>630</v>
      </c>
      <c r="C270" s="53" t="s">
        <v>630</v>
      </c>
      <c r="D270" s="48" t="s">
        <v>630</v>
      </c>
      <c r="E270" s="50" t="s">
        <v>630</v>
      </c>
      <c r="F270" s="51" t="s">
        <v>630</v>
      </c>
      <c r="H270" s="48" t="s">
        <v>630</v>
      </c>
      <c r="I270" s="48" t="s">
        <v>630</v>
      </c>
      <c r="J270" s="53" t="s">
        <v>630</v>
      </c>
      <c r="K270" s="48" t="s">
        <v>630</v>
      </c>
      <c r="L270" s="50" t="s">
        <v>630</v>
      </c>
      <c r="M270" s="51" t="s">
        <v>630</v>
      </c>
      <c r="O270" s="48" t="s">
        <v>630</v>
      </c>
      <c r="P270" s="48" t="s">
        <v>630</v>
      </c>
      <c r="Q270" s="53" t="s">
        <v>630</v>
      </c>
      <c r="R270" s="48" t="s">
        <v>630</v>
      </c>
      <c r="S270" s="56" t="s">
        <v>630</v>
      </c>
      <c r="T270" s="55" t="s">
        <v>630</v>
      </c>
    </row>
    <row r="271" spans="1:20" ht="10.199999999999999" x14ac:dyDescent="0.2">
      <c r="A271" s="48" t="s">
        <v>630</v>
      </c>
      <c r="B271" s="48" t="s">
        <v>630</v>
      </c>
      <c r="C271" s="53" t="s">
        <v>630</v>
      </c>
      <c r="D271" s="48" t="s">
        <v>630</v>
      </c>
      <c r="E271" s="50" t="s">
        <v>630</v>
      </c>
      <c r="F271" s="51" t="s">
        <v>630</v>
      </c>
      <c r="H271" s="48" t="s">
        <v>630</v>
      </c>
      <c r="I271" s="48" t="s">
        <v>630</v>
      </c>
      <c r="J271" s="53" t="s">
        <v>630</v>
      </c>
      <c r="K271" s="48" t="s">
        <v>630</v>
      </c>
      <c r="L271" s="50" t="s">
        <v>630</v>
      </c>
      <c r="M271" s="51" t="s">
        <v>630</v>
      </c>
      <c r="O271" s="48" t="s">
        <v>630</v>
      </c>
      <c r="P271" s="48" t="s">
        <v>630</v>
      </c>
      <c r="Q271" s="53" t="s">
        <v>630</v>
      </c>
      <c r="R271" s="48" t="s">
        <v>630</v>
      </c>
      <c r="S271" s="56" t="s">
        <v>630</v>
      </c>
      <c r="T271" s="55" t="s">
        <v>630</v>
      </c>
    </row>
    <row r="272" spans="1:20" ht="10.199999999999999" x14ac:dyDescent="0.2">
      <c r="A272" s="48" t="s">
        <v>630</v>
      </c>
      <c r="B272" s="48" t="s">
        <v>630</v>
      </c>
      <c r="C272" s="53" t="s">
        <v>630</v>
      </c>
      <c r="D272" s="48" t="s">
        <v>630</v>
      </c>
      <c r="E272" s="50" t="s">
        <v>630</v>
      </c>
      <c r="F272" s="51" t="s">
        <v>630</v>
      </c>
      <c r="H272" s="48" t="s">
        <v>630</v>
      </c>
      <c r="I272" s="48" t="s">
        <v>630</v>
      </c>
      <c r="J272" s="53" t="s">
        <v>630</v>
      </c>
      <c r="K272" s="48" t="s">
        <v>630</v>
      </c>
      <c r="L272" s="50" t="s">
        <v>630</v>
      </c>
      <c r="M272" s="51" t="s">
        <v>630</v>
      </c>
      <c r="O272" s="48" t="s">
        <v>630</v>
      </c>
      <c r="P272" s="48" t="s">
        <v>630</v>
      </c>
      <c r="Q272" s="53" t="s">
        <v>630</v>
      </c>
      <c r="R272" s="48" t="s">
        <v>630</v>
      </c>
      <c r="S272" s="56" t="s">
        <v>630</v>
      </c>
      <c r="T272" s="55" t="s">
        <v>630</v>
      </c>
    </row>
    <row r="273" spans="1:20" ht="10.199999999999999" x14ac:dyDescent="0.2">
      <c r="A273" s="48" t="s">
        <v>630</v>
      </c>
      <c r="B273" s="48" t="s">
        <v>630</v>
      </c>
      <c r="C273" s="53" t="s">
        <v>630</v>
      </c>
      <c r="D273" s="48" t="s">
        <v>630</v>
      </c>
      <c r="E273" s="50" t="s">
        <v>630</v>
      </c>
      <c r="F273" s="51" t="s">
        <v>630</v>
      </c>
      <c r="H273" s="48" t="s">
        <v>630</v>
      </c>
      <c r="I273" s="48" t="s">
        <v>630</v>
      </c>
      <c r="J273" s="53" t="s">
        <v>630</v>
      </c>
      <c r="K273" s="48" t="s">
        <v>630</v>
      </c>
      <c r="L273" s="50" t="s">
        <v>630</v>
      </c>
      <c r="M273" s="51" t="s">
        <v>630</v>
      </c>
      <c r="O273" s="48" t="s">
        <v>630</v>
      </c>
      <c r="P273" s="48" t="s">
        <v>630</v>
      </c>
      <c r="Q273" s="53" t="s">
        <v>630</v>
      </c>
      <c r="R273" s="48" t="s">
        <v>630</v>
      </c>
      <c r="S273" s="56" t="s">
        <v>630</v>
      </c>
      <c r="T273" s="55" t="s">
        <v>630</v>
      </c>
    </row>
    <row r="274" spans="1:20" ht="10.199999999999999" x14ac:dyDescent="0.2">
      <c r="A274" s="48" t="s">
        <v>630</v>
      </c>
      <c r="B274" s="48" t="s">
        <v>630</v>
      </c>
      <c r="C274" s="53" t="s">
        <v>630</v>
      </c>
      <c r="D274" s="48" t="s">
        <v>630</v>
      </c>
      <c r="E274" s="50" t="s">
        <v>630</v>
      </c>
      <c r="F274" s="51" t="s">
        <v>630</v>
      </c>
      <c r="H274" s="48" t="s">
        <v>630</v>
      </c>
      <c r="I274" s="48" t="s">
        <v>630</v>
      </c>
      <c r="J274" s="53" t="s">
        <v>630</v>
      </c>
      <c r="K274" s="48" t="s">
        <v>630</v>
      </c>
      <c r="L274" s="50" t="s">
        <v>630</v>
      </c>
      <c r="M274" s="51" t="s">
        <v>630</v>
      </c>
      <c r="O274" s="48" t="s">
        <v>630</v>
      </c>
      <c r="P274" s="48" t="s">
        <v>630</v>
      </c>
      <c r="Q274" s="53" t="s">
        <v>630</v>
      </c>
      <c r="R274" s="48" t="s">
        <v>630</v>
      </c>
      <c r="S274" s="56" t="s">
        <v>630</v>
      </c>
      <c r="T274" s="55" t="s">
        <v>630</v>
      </c>
    </row>
    <row r="275" spans="1:20" ht="10.199999999999999" x14ac:dyDescent="0.2">
      <c r="A275" s="48" t="s">
        <v>630</v>
      </c>
      <c r="B275" s="48" t="s">
        <v>630</v>
      </c>
      <c r="C275" s="53" t="s">
        <v>630</v>
      </c>
      <c r="D275" s="48" t="s">
        <v>630</v>
      </c>
      <c r="E275" s="50" t="s">
        <v>630</v>
      </c>
      <c r="F275" s="51" t="s">
        <v>630</v>
      </c>
      <c r="H275" s="48" t="s">
        <v>630</v>
      </c>
      <c r="I275" s="48" t="s">
        <v>630</v>
      </c>
      <c r="J275" s="53" t="s">
        <v>630</v>
      </c>
      <c r="K275" s="48" t="s">
        <v>630</v>
      </c>
      <c r="L275" s="50" t="s">
        <v>630</v>
      </c>
      <c r="M275" s="51" t="s">
        <v>630</v>
      </c>
      <c r="O275" s="48" t="s">
        <v>630</v>
      </c>
      <c r="P275" s="48" t="s">
        <v>630</v>
      </c>
      <c r="Q275" s="53" t="s">
        <v>630</v>
      </c>
      <c r="R275" s="48" t="s">
        <v>630</v>
      </c>
      <c r="S275" s="56" t="s">
        <v>630</v>
      </c>
      <c r="T275" s="55" t="s">
        <v>630</v>
      </c>
    </row>
    <row r="276" spans="1:20" ht="10.199999999999999" x14ac:dyDescent="0.2">
      <c r="A276" s="48" t="s">
        <v>630</v>
      </c>
      <c r="B276" s="48" t="s">
        <v>630</v>
      </c>
      <c r="C276" s="53" t="s">
        <v>630</v>
      </c>
      <c r="D276" s="48" t="s">
        <v>630</v>
      </c>
      <c r="E276" s="50" t="s">
        <v>630</v>
      </c>
      <c r="F276" s="51" t="s">
        <v>630</v>
      </c>
      <c r="H276" s="48" t="s">
        <v>630</v>
      </c>
      <c r="I276" s="48" t="s">
        <v>630</v>
      </c>
      <c r="J276" s="53" t="s">
        <v>630</v>
      </c>
      <c r="K276" s="48" t="s">
        <v>630</v>
      </c>
      <c r="L276" s="50" t="s">
        <v>630</v>
      </c>
      <c r="M276" s="51" t="s">
        <v>630</v>
      </c>
      <c r="O276" s="48" t="s">
        <v>630</v>
      </c>
      <c r="P276" s="48" t="s">
        <v>630</v>
      </c>
      <c r="Q276" s="53" t="s">
        <v>630</v>
      </c>
      <c r="R276" s="48" t="s">
        <v>630</v>
      </c>
      <c r="S276" s="56" t="s">
        <v>630</v>
      </c>
      <c r="T276" s="55" t="s">
        <v>630</v>
      </c>
    </row>
    <row r="277" spans="1:20" ht="10.199999999999999" x14ac:dyDescent="0.2">
      <c r="A277" s="48" t="s">
        <v>630</v>
      </c>
      <c r="B277" s="48" t="s">
        <v>630</v>
      </c>
      <c r="C277" s="53" t="s">
        <v>630</v>
      </c>
      <c r="D277" s="48" t="s">
        <v>630</v>
      </c>
      <c r="E277" s="50" t="s">
        <v>630</v>
      </c>
      <c r="F277" s="51" t="s">
        <v>630</v>
      </c>
      <c r="H277" s="48" t="s">
        <v>630</v>
      </c>
      <c r="I277" s="48" t="s">
        <v>630</v>
      </c>
      <c r="J277" s="53" t="s">
        <v>630</v>
      </c>
      <c r="K277" s="48" t="s">
        <v>630</v>
      </c>
      <c r="L277" s="50" t="s">
        <v>630</v>
      </c>
      <c r="M277" s="51" t="s">
        <v>630</v>
      </c>
      <c r="O277" s="48" t="s">
        <v>630</v>
      </c>
      <c r="P277" s="48" t="s">
        <v>630</v>
      </c>
      <c r="Q277" s="53" t="s">
        <v>630</v>
      </c>
      <c r="R277" s="48" t="s">
        <v>630</v>
      </c>
      <c r="S277" s="56" t="s">
        <v>630</v>
      </c>
      <c r="T277" s="55" t="s">
        <v>630</v>
      </c>
    </row>
    <row r="278" spans="1:20" ht="10.199999999999999" x14ac:dyDescent="0.2">
      <c r="A278" s="48" t="s">
        <v>630</v>
      </c>
      <c r="B278" s="48" t="s">
        <v>630</v>
      </c>
      <c r="C278" s="53" t="s">
        <v>630</v>
      </c>
      <c r="D278" s="48" t="s">
        <v>630</v>
      </c>
      <c r="E278" s="50" t="s">
        <v>630</v>
      </c>
      <c r="F278" s="51" t="s">
        <v>630</v>
      </c>
      <c r="H278" s="48" t="s">
        <v>630</v>
      </c>
      <c r="I278" s="48" t="s">
        <v>630</v>
      </c>
      <c r="J278" s="53" t="s">
        <v>630</v>
      </c>
      <c r="K278" s="48" t="s">
        <v>630</v>
      </c>
      <c r="L278" s="50" t="s">
        <v>630</v>
      </c>
      <c r="M278" s="51" t="s">
        <v>630</v>
      </c>
      <c r="O278" s="48" t="s">
        <v>630</v>
      </c>
      <c r="P278" s="48" t="s">
        <v>630</v>
      </c>
      <c r="Q278" s="53" t="s">
        <v>630</v>
      </c>
      <c r="R278" s="48" t="s">
        <v>630</v>
      </c>
      <c r="S278" s="56" t="s">
        <v>630</v>
      </c>
      <c r="T278" s="55" t="s">
        <v>630</v>
      </c>
    </row>
    <row r="279" spans="1:20" ht="10.199999999999999" x14ac:dyDescent="0.2">
      <c r="A279" s="48" t="s">
        <v>630</v>
      </c>
      <c r="B279" s="48" t="s">
        <v>630</v>
      </c>
      <c r="C279" s="53" t="s">
        <v>630</v>
      </c>
      <c r="D279" s="48" t="s">
        <v>630</v>
      </c>
      <c r="E279" s="50" t="s">
        <v>630</v>
      </c>
      <c r="F279" s="51" t="s">
        <v>630</v>
      </c>
      <c r="H279" s="48" t="s">
        <v>630</v>
      </c>
      <c r="I279" s="48" t="s">
        <v>630</v>
      </c>
      <c r="J279" s="53" t="s">
        <v>630</v>
      </c>
      <c r="K279" s="48" t="s">
        <v>630</v>
      </c>
      <c r="L279" s="50" t="s">
        <v>630</v>
      </c>
      <c r="M279" s="51" t="s">
        <v>630</v>
      </c>
      <c r="O279" s="48" t="s">
        <v>630</v>
      </c>
      <c r="P279" s="48" t="s">
        <v>630</v>
      </c>
      <c r="Q279" s="53" t="s">
        <v>630</v>
      </c>
      <c r="R279" s="48" t="s">
        <v>630</v>
      </c>
      <c r="S279" s="56" t="s">
        <v>630</v>
      </c>
      <c r="T279" s="55" t="s">
        <v>630</v>
      </c>
    </row>
    <row r="280" spans="1:20" ht="10.199999999999999" x14ac:dyDescent="0.2">
      <c r="A280" s="48" t="s">
        <v>630</v>
      </c>
      <c r="B280" s="48" t="s">
        <v>630</v>
      </c>
      <c r="C280" s="53" t="s">
        <v>630</v>
      </c>
      <c r="D280" s="48" t="s">
        <v>630</v>
      </c>
      <c r="E280" s="50" t="s">
        <v>630</v>
      </c>
      <c r="F280" s="51" t="s">
        <v>630</v>
      </c>
      <c r="H280" s="48" t="s">
        <v>630</v>
      </c>
      <c r="I280" s="48" t="s">
        <v>630</v>
      </c>
      <c r="J280" s="53" t="s">
        <v>630</v>
      </c>
      <c r="K280" s="48" t="s">
        <v>630</v>
      </c>
      <c r="L280" s="50" t="s">
        <v>630</v>
      </c>
      <c r="M280" s="51" t="s">
        <v>630</v>
      </c>
      <c r="O280" s="48" t="s">
        <v>630</v>
      </c>
      <c r="P280" s="48" t="s">
        <v>630</v>
      </c>
      <c r="Q280" s="53" t="s">
        <v>630</v>
      </c>
      <c r="R280" s="48" t="s">
        <v>630</v>
      </c>
      <c r="S280" s="56" t="s">
        <v>630</v>
      </c>
      <c r="T280" s="55" t="s">
        <v>630</v>
      </c>
    </row>
    <row r="281" spans="1:20" ht="10.199999999999999" x14ac:dyDescent="0.2">
      <c r="A281" s="48" t="s">
        <v>630</v>
      </c>
      <c r="B281" s="48" t="s">
        <v>630</v>
      </c>
      <c r="C281" s="53" t="s">
        <v>630</v>
      </c>
      <c r="D281" s="48" t="s">
        <v>630</v>
      </c>
      <c r="E281" s="50" t="s">
        <v>630</v>
      </c>
      <c r="F281" s="51" t="s">
        <v>630</v>
      </c>
      <c r="H281" s="48" t="s">
        <v>630</v>
      </c>
      <c r="I281" s="48" t="s">
        <v>630</v>
      </c>
      <c r="J281" s="53" t="s">
        <v>630</v>
      </c>
      <c r="K281" s="48" t="s">
        <v>630</v>
      </c>
      <c r="L281" s="50" t="s">
        <v>630</v>
      </c>
      <c r="M281" s="51" t="s">
        <v>630</v>
      </c>
      <c r="O281" s="48" t="s">
        <v>630</v>
      </c>
      <c r="P281" s="48" t="s">
        <v>630</v>
      </c>
      <c r="Q281" s="53" t="s">
        <v>630</v>
      </c>
      <c r="R281" s="48" t="s">
        <v>630</v>
      </c>
      <c r="S281" s="56" t="s">
        <v>630</v>
      </c>
      <c r="T281" s="55" t="s">
        <v>630</v>
      </c>
    </row>
    <row r="282" spans="1:20" ht="10.199999999999999" x14ac:dyDescent="0.2">
      <c r="A282" s="48" t="s">
        <v>630</v>
      </c>
      <c r="B282" s="48" t="s">
        <v>630</v>
      </c>
      <c r="C282" s="53" t="s">
        <v>630</v>
      </c>
      <c r="D282" s="48" t="s">
        <v>630</v>
      </c>
      <c r="E282" s="50" t="s">
        <v>630</v>
      </c>
      <c r="F282" s="51" t="s">
        <v>630</v>
      </c>
      <c r="H282" s="48" t="s">
        <v>630</v>
      </c>
      <c r="I282" s="48" t="s">
        <v>630</v>
      </c>
      <c r="J282" s="53" t="s">
        <v>630</v>
      </c>
      <c r="K282" s="48" t="s">
        <v>630</v>
      </c>
      <c r="L282" s="50" t="s">
        <v>630</v>
      </c>
      <c r="M282" s="51" t="s">
        <v>630</v>
      </c>
      <c r="O282" s="48" t="s">
        <v>630</v>
      </c>
      <c r="P282" s="48" t="s">
        <v>630</v>
      </c>
      <c r="Q282" s="53" t="s">
        <v>630</v>
      </c>
      <c r="R282" s="48" t="s">
        <v>630</v>
      </c>
      <c r="S282" s="56" t="s">
        <v>630</v>
      </c>
      <c r="T282" s="55" t="s">
        <v>630</v>
      </c>
    </row>
    <row r="283" spans="1:20" ht="10.199999999999999" x14ac:dyDescent="0.2">
      <c r="A283" s="48" t="s">
        <v>630</v>
      </c>
      <c r="B283" s="48" t="s">
        <v>630</v>
      </c>
      <c r="C283" s="53" t="s">
        <v>630</v>
      </c>
      <c r="D283" s="48" t="s">
        <v>630</v>
      </c>
      <c r="E283" s="50" t="s">
        <v>630</v>
      </c>
      <c r="F283" s="51" t="s">
        <v>630</v>
      </c>
      <c r="H283" s="48" t="s">
        <v>630</v>
      </c>
      <c r="I283" s="48" t="s">
        <v>630</v>
      </c>
      <c r="J283" s="53" t="s">
        <v>630</v>
      </c>
      <c r="K283" s="48" t="s">
        <v>630</v>
      </c>
      <c r="L283" s="50" t="s">
        <v>630</v>
      </c>
      <c r="M283" s="51" t="s">
        <v>630</v>
      </c>
      <c r="O283" s="48" t="s">
        <v>630</v>
      </c>
      <c r="P283" s="48" t="s">
        <v>630</v>
      </c>
      <c r="Q283" s="53" t="s">
        <v>630</v>
      </c>
      <c r="R283" s="48" t="s">
        <v>630</v>
      </c>
      <c r="S283" s="56" t="s">
        <v>630</v>
      </c>
      <c r="T283" s="55" t="s">
        <v>630</v>
      </c>
    </row>
    <row r="284" spans="1:20" ht="10.199999999999999" x14ac:dyDescent="0.2">
      <c r="A284" s="48" t="s">
        <v>630</v>
      </c>
      <c r="B284" s="48" t="s">
        <v>630</v>
      </c>
      <c r="C284" s="53" t="s">
        <v>630</v>
      </c>
      <c r="D284" s="48" t="s">
        <v>630</v>
      </c>
      <c r="E284" s="50" t="s">
        <v>630</v>
      </c>
      <c r="F284" s="51" t="s">
        <v>630</v>
      </c>
      <c r="H284" s="48" t="s">
        <v>630</v>
      </c>
      <c r="I284" s="48" t="s">
        <v>630</v>
      </c>
      <c r="J284" s="53" t="s">
        <v>630</v>
      </c>
      <c r="K284" s="48" t="s">
        <v>630</v>
      </c>
      <c r="L284" s="50" t="s">
        <v>630</v>
      </c>
      <c r="M284" s="51" t="s">
        <v>630</v>
      </c>
      <c r="O284" s="48" t="s">
        <v>630</v>
      </c>
      <c r="P284" s="48" t="s">
        <v>630</v>
      </c>
      <c r="Q284" s="53" t="s">
        <v>630</v>
      </c>
      <c r="R284" s="48" t="s">
        <v>630</v>
      </c>
      <c r="S284" s="56" t="s">
        <v>630</v>
      </c>
      <c r="T284" s="55" t="s">
        <v>630</v>
      </c>
    </row>
    <row r="285" spans="1:20" ht="10.199999999999999" x14ac:dyDescent="0.2">
      <c r="A285" s="48" t="s">
        <v>630</v>
      </c>
      <c r="B285" s="48" t="s">
        <v>630</v>
      </c>
      <c r="C285" s="53" t="s">
        <v>630</v>
      </c>
      <c r="D285" s="48" t="s">
        <v>630</v>
      </c>
      <c r="E285" s="50" t="s">
        <v>630</v>
      </c>
      <c r="F285" s="51" t="s">
        <v>630</v>
      </c>
      <c r="H285" s="48" t="s">
        <v>630</v>
      </c>
      <c r="I285" s="48" t="s">
        <v>630</v>
      </c>
      <c r="J285" s="53" t="s">
        <v>630</v>
      </c>
      <c r="K285" s="48" t="s">
        <v>630</v>
      </c>
      <c r="L285" s="50" t="s">
        <v>630</v>
      </c>
      <c r="M285" s="51" t="s">
        <v>630</v>
      </c>
      <c r="O285" s="48" t="s">
        <v>630</v>
      </c>
      <c r="P285" s="48" t="s">
        <v>630</v>
      </c>
      <c r="Q285" s="53" t="s">
        <v>630</v>
      </c>
      <c r="R285" s="48" t="s">
        <v>630</v>
      </c>
      <c r="S285" s="56" t="s">
        <v>630</v>
      </c>
      <c r="T285" s="55" t="s">
        <v>630</v>
      </c>
    </row>
    <row r="286" spans="1:20" ht="10.199999999999999" x14ac:dyDescent="0.2">
      <c r="A286" s="48" t="s">
        <v>630</v>
      </c>
      <c r="B286" s="48" t="s">
        <v>630</v>
      </c>
      <c r="C286" s="53" t="s">
        <v>630</v>
      </c>
      <c r="D286" s="48" t="s">
        <v>630</v>
      </c>
      <c r="E286" s="50" t="s">
        <v>630</v>
      </c>
      <c r="F286" s="51" t="s">
        <v>630</v>
      </c>
      <c r="H286" s="48" t="s">
        <v>630</v>
      </c>
      <c r="I286" s="48" t="s">
        <v>630</v>
      </c>
      <c r="J286" s="53" t="s">
        <v>630</v>
      </c>
      <c r="K286" s="48" t="s">
        <v>630</v>
      </c>
      <c r="L286" s="50" t="s">
        <v>630</v>
      </c>
      <c r="M286" s="51" t="s">
        <v>630</v>
      </c>
      <c r="O286" s="48" t="s">
        <v>630</v>
      </c>
      <c r="P286" s="48" t="s">
        <v>630</v>
      </c>
      <c r="Q286" s="53" t="s">
        <v>630</v>
      </c>
      <c r="R286" s="48" t="s">
        <v>630</v>
      </c>
      <c r="S286" s="56" t="s">
        <v>630</v>
      </c>
      <c r="T286" s="55" t="s">
        <v>630</v>
      </c>
    </row>
    <row r="287" spans="1:20" ht="10.199999999999999" x14ac:dyDescent="0.2">
      <c r="A287" s="48" t="s">
        <v>630</v>
      </c>
      <c r="B287" s="48" t="s">
        <v>630</v>
      </c>
      <c r="C287" s="53" t="s">
        <v>630</v>
      </c>
      <c r="D287" s="48" t="s">
        <v>630</v>
      </c>
      <c r="E287" s="50" t="s">
        <v>630</v>
      </c>
      <c r="F287" s="51" t="s">
        <v>630</v>
      </c>
      <c r="H287" s="48" t="s">
        <v>630</v>
      </c>
      <c r="I287" s="48" t="s">
        <v>630</v>
      </c>
      <c r="J287" s="53" t="s">
        <v>630</v>
      </c>
      <c r="K287" s="48" t="s">
        <v>630</v>
      </c>
      <c r="L287" s="50" t="s">
        <v>630</v>
      </c>
      <c r="M287" s="51" t="s">
        <v>630</v>
      </c>
      <c r="O287" s="48" t="s">
        <v>630</v>
      </c>
      <c r="P287" s="48" t="s">
        <v>630</v>
      </c>
      <c r="Q287" s="53" t="s">
        <v>630</v>
      </c>
      <c r="R287" s="48" t="s">
        <v>630</v>
      </c>
      <c r="S287" s="56" t="s">
        <v>630</v>
      </c>
      <c r="T287" s="55" t="s">
        <v>630</v>
      </c>
    </row>
    <row r="288" spans="1:20" ht="10.199999999999999" x14ac:dyDescent="0.2">
      <c r="A288" s="48" t="s">
        <v>630</v>
      </c>
      <c r="B288" s="48" t="s">
        <v>630</v>
      </c>
      <c r="C288" s="53" t="s">
        <v>630</v>
      </c>
      <c r="D288" s="48" t="s">
        <v>630</v>
      </c>
      <c r="E288" s="50" t="s">
        <v>630</v>
      </c>
      <c r="F288" s="51" t="s">
        <v>630</v>
      </c>
      <c r="H288" s="48" t="s">
        <v>630</v>
      </c>
      <c r="I288" s="48" t="s">
        <v>630</v>
      </c>
      <c r="J288" s="53" t="s">
        <v>630</v>
      </c>
      <c r="K288" s="48" t="s">
        <v>630</v>
      </c>
      <c r="L288" s="50" t="s">
        <v>630</v>
      </c>
      <c r="M288" s="51" t="s">
        <v>630</v>
      </c>
      <c r="O288" s="48" t="s">
        <v>630</v>
      </c>
      <c r="P288" s="48" t="s">
        <v>630</v>
      </c>
      <c r="Q288" s="53" t="s">
        <v>630</v>
      </c>
      <c r="R288" s="48" t="s">
        <v>630</v>
      </c>
      <c r="S288" s="56" t="s">
        <v>630</v>
      </c>
      <c r="T288" s="55" t="s">
        <v>630</v>
      </c>
    </row>
    <row r="289" spans="1:20" ht="10.199999999999999" x14ac:dyDescent="0.2">
      <c r="A289" s="48" t="s">
        <v>630</v>
      </c>
      <c r="B289" s="48" t="s">
        <v>630</v>
      </c>
      <c r="C289" s="53" t="s">
        <v>630</v>
      </c>
      <c r="D289" s="48" t="s">
        <v>630</v>
      </c>
      <c r="E289" s="50" t="s">
        <v>630</v>
      </c>
      <c r="F289" s="51" t="s">
        <v>630</v>
      </c>
      <c r="H289" s="48" t="s">
        <v>630</v>
      </c>
      <c r="I289" s="48" t="s">
        <v>630</v>
      </c>
      <c r="J289" s="53" t="s">
        <v>630</v>
      </c>
      <c r="K289" s="48" t="s">
        <v>630</v>
      </c>
      <c r="L289" s="50" t="s">
        <v>630</v>
      </c>
      <c r="M289" s="51" t="s">
        <v>630</v>
      </c>
      <c r="O289" s="48" t="s">
        <v>630</v>
      </c>
      <c r="P289" s="48" t="s">
        <v>630</v>
      </c>
      <c r="Q289" s="53" t="s">
        <v>630</v>
      </c>
      <c r="R289" s="48" t="s">
        <v>630</v>
      </c>
      <c r="S289" s="56" t="s">
        <v>630</v>
      </c>
      <c r="T289" s="55" t="s">
        <v>630</v>
      </c>
    </row>
    <row r="290" spans="1:20" ht="10.199999999999999" x14ac:dyDescent="0.2">
      <c r="A290" s="48" t="s">
        <v>630</v>
      </c>
      <c r="B290" s="48" t="s">
        <v>630</v>
      </c>
      <c r="C290" s="53" t="s">
        <v>630</v>
      </c>
      <c r="D290" s="48" t="s">
        <v>630</v>
      </c>
      <c r="E290" s="50" t="s">
        <v>630</v>
      </c>
      <c r="F290" s="51" t="s">
        <v>630</v>
      </c>
      <c r="H290" s="48" t="s">
        <v>630</v>
      </c>
      <c r="I290" s="48" t="s">
        <v>630</v>
      </c>
      <c r="J290" s="53" t="s">
        <v>630</v>
      </c>
      <c r="K290" s="48" t="s">
        <v>630</v>
      </c>
      <c r="L290" s="50" t="s">
        <v>630</v>
      </c>
      <c r="M290" s="51" t="s">
        <v>630</v>
      </c>
      <c r="O290" s="48" t="s">
        <v>630</v>
      </c>
      <c r="P290" s="48" t="s">
        <v>630</v>
      </c>
      <c r="Q290" s="53" t="s">
        <v>630</v>
      </c>
      <c r="R290" s="48" t="s">
        <v>630</v>
      </c>
      <c r="S290" s="56" t="s">
        <v>630</v>
      </c>
      <c r="T290" s="55" t="s">
        <v>630</v>
      </c>
    </row>
    <row r="291" spans="1:20" ht="10.199999999999999" x14ac:dyDescent="0.2">
      <c r="A291" s="48" t="s">
        <v>630</v>
      </c>
      <c r="B291" s="48" t="s">
        <v>630</v>
      </c>
      <c r="C291" s="53" t="s">
        <v>630</v>
      </c>
      <c r="D291" s="48" t="s">
        <v>630</v>
      </c>
      <c r="E291" s="50" t="s">
        <v>630</v>
      </c>
      <c r="F291" s="51" t="s">
        <v>630</v>
      </c>
      <c r="H291" s="48" t="s">
        <v>630</v>
      </c>
      <c r="I291" s="48" t="s">
        <v>630</v>
      </c>
      <c r="J291" s="53" t="s">
        <v>630</v>
      </c>
      <c r="K291" s="48" t="s">
        <v>630</v>
      </c>
      <c r="L291" s="50" t="s">
        <v>630</v>
      </c>
      <c r="M291" s="51" t="s">
        <v>630</v>
      </c>
      <c r="O291" s="48" t="s">
        <v>630</v>
      </c>
      <c r="P291" s="48" t="s">
        <v>630</v>
      </c>
      <c r="Q291" s="53" t="s">
        <v>630</v>
      </c>
      <c r="R291" s="48" t="s">
        <v>630</v>
      </c>
      <c r="S291" s="56" t="s">
        <v>630</v>
      </c>
      <c r="T291" s="55" t="s">
        <v>630</v>
      </c>
    </row>
    <row r="292" spans="1:20" ht="10.199999999999999" x14ac:dyDescent="0.2">
      <c r="A292" s="48" t="s">
        <v>630</v>
      </c>
      <c r="B292" s="48" t="s">
        <v>630</v>
      </c>
      <c r="C292" s="53" t="s">
        <v>630</v>
      </c>
      <c r="D292" s="48" t="s">
        <v>630</v>
      </c>
      <c r="E292" s="50" t="s">
        <v>630</v>
      </c>
      <c r="F292" s="51" t="s">
        <v>630</v>
      </c>
      <c r="H292" s="48" t="s">
        <v>630</v>
      </c>
      <c r="I292" s="48" t="s">
        <v>630</v>
      </c>
      <c r="J292" s="53" t="s">
        <v>630</v>
      </c>
      <c r="K292" s="48" t="s">
        <v>630</v>
      </c>
      <c r="L292" s="50" t="s">
        <v>630</v>
      </c>
      <c r="M292" s="51" t="s">
        <v>630</v>
      </c>
      <c r="O292" s="48" t="s">
        <v>630</v>
      </c>
      <c r="P292" s="48" t="s">
        <v>630</v>
      </c>
      <c r="Q292" s="53" t="s">
        <v>630</v>
      </c>
      <c r="R292" s="48" t="s">
        <v>630</v>
      </c>
      <c r="S292" s="56" t="s">
        <v>630</v>
      </c>
      <c r="T292" s="55" t="s">
        <v>630</v>
      </c>
    </row>
    <row r="293" spans="1:20" ht="10.199999999999999" x14ac:dyDescent="0.2">
      <c r="A293" s="48" t="s">
        <v>630</v>
      </c>
      <c r="B293" s="48" t="s">
        <v>630</v>
      </c>
      <c r="C293" s="53" t="s">
        <v>630</v>
      </c>
      <c r="D293" s="48" t="s">
        <v>630</v>
      </c>
      <c r="E293" s="50" t="s">
        <v>630</v>
      </c>
      <c r="F293" s="51" t="s">
        <v>630</v>
      </c>
      <c r="H293" s="48" t="s">
        <v>630</v>
      </c>
      <c r="I293" s="48" t="s">
        <v>630</v>
      </c>
      <c r="J293" s="53" t="s">
        <v>630</v>
      </c>
      <c r="K293" s="48" t="s">
        <v>630</v>
      </c>
      <c r="L293" s="50" t="s">
        <v>630</v>
      </c>
      <c r="M293" s="51" t="s">
        <v>630</v>
      </c>
      <c r="O293" s="48" t="s">
        <v>630</v>
      </c>
      <c r="P293" s="48" t="s">
        <v>630</v>
      </c>
      <c r="Q293" s="53" t="s">
        <v>630</v>
      </c>
      <c r="R293" s="48" t="s">
        <v>630</v>
      </c>
      <c r="S293" s="56" t="s">
        <v>630</v>
      </c>
      <c r="T293" s="55" t="s">
        <v>630</v>
      </c>
    </row>
    <row r="294" spans="1:20" ht="10.8" thickBot="1" x14ac:dyDescent="0.25">
      <c r="A294" s="60" t="s">
        <v>630</v>
      </c>
      <c r="B294" s="61" t="s">
        <v>630</v>
      </c>
      <c r="C294" s="62" t="s">
        <v>630</v>
      </c>
      <c r="D294" s="61" t="s">
        <v>630</v>
      </c>
      <c r="E294" s="63" t="s">
        <v>630</v>
      </c>
      <c r="F294" s="64" t="s">
        <v>630</v>
      </c>
      <c r="G294" s="70"/>
      <c r="H294" s="61" t="s">
        <v>630</v>
      </c>
      <c r="I294" s="61" t="s">
        <v>630</v>
      </c>
      <c r="J294" s="62" t="s">
        <v>630</v>
      </c>
      <c r="K294" s="61" t="s">
        <v>630</v>
      </c>
      <c r="L294" s="63" t="s">
        <v>630</v>
      </c>
      <c r="M294" s="64" t="s">
        <v>630</v>
      </c>
      <c r="N294" s="70"/>
      <c r="O294" s="61" t="s">
        <v>630</v>
      </c>
      <c r="P294" s="61" t="s">
        <v>630</v>
      </c>
      <c r="Q294" s="62" t="s">
        <v>630</v>
      </c>
      <c r="R294" s="61" t="s">
        <v>630</v>
      </c>
      <c r="S294" s="67" t="s">
        <v>630</v>
      </c>
      <c r="T294" s="68" t="s">
        <v>630</v>
      </c>
    </row>
    <row r="295" spans="1:20" ht="10.8" thickTop="1" x14ac:dyDescent="0.2"/>
  </sheetData>
  <sheetProtection sheet="1" objects="1" scenarios="1"/>
  <conditionalFormatting sqref="A2:F297">
    <cfRule type="expression" dxfId="5" priority="1">
      <formula>AND(LEN($A2)&gt;0,OR(NOT(ISNUMBER($A2)),ISNUMBER(FIND("*",$B2))))</formula>
    </cfRule>
    <cfRule type="expression" dxfId="4" priority="2">
      <formula>NOT(ISERROR(MATCH($A2,SelectedPlayers,0)))</formula>
    </cfRule>
  </conditionalFormatting>
  <conditionalFormatting sqref="H2:M297">
    <cfRule type="expression" dxfId="3" priority="3">
      <formula>AND(LEN($H2)&gt;0,OR(NOT(ISNUMBER($H2)),ISNUMBER(FIND("*",$I2))))</formula>
    </cfRule>
    <cfRule type="expression" dxfId="2" priority="4">
      <formula>NOT(ISERROR(MATCH($H2,SelectedPlayers,0)))</formula>
    </cfRule>
  </conditionalFormatting>
  <conditionalFormatting sqref="O2:T297">
    <cfRule type="expression" dxfId="1" priority="5">
      <formula>AND(LEN($O2)&gt;0,OR(NOT(ISNUMBER($O2)),ISNUMBER(FIND("*",$P2))))</formula>
    </cfRule>
    <cfRule type="expression" dxfId="0" priority="6">
      <formula>NOT(ISERROR(MATCH($O2,SelectedPlayers,0)))</formula>
    </cfRule>
  </conditionalFormatting>
  <printOptions horizontalCentered="1" verticalCentered="1"/>
  <pageMargins left="0.51181102362204722" right="0.51181102362204722" top="0.51181102362204722" bottom="0.51181102362204722" header="0.31496062992125984" footer="0.31496062992125984"/>
  <pageSetup paperSize="9" scale="75" fitToHeight="0" orientation="portrait" horizontalDpi="4294967293" r:id="rId1"/>
  <headerFooter alignWithMargins="0"/>
  <rowBreaks count="2" manualBreakCount="2">
    <brk id="98" max="19" man="1"/>
    <brk id="19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Team Selector</vt:lpstr>
      <vt:lpstr>Pre-Season List</vt:lpstr>
      <vt:lpstr>'Pre-Season List'!Print_Area</vt:lpstr>
      <vt:lpstr>'Team Selector'!Print_Area</vt:lpstr>
      <vt:lpstr>SelectedPlayers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Gallon</dc:creator>
  <cp:lastModifiedBy>John Gallon</cp:lastModifiedBy>
  <dcterms:created xsi:type="dcterms:W3CDTF">2026-08-20T14:11:59Z</dcterms:created>
  <dcterms:modified xsi:type="dcterms:W3CDTF">2026-08-20T14:12:03Z</dcterms:modified>
</cp:coreProperties>
</file>